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9140" windowHeight="11820"/>
  </bookViews>
  <sheets>
    <sheet name=" Extended Cow-Calf" sheetId="3" r:id="rId1"/>
    <sheet name="Spreadsheet Instructions" sheetId="2" r:id="rId2"/>
  </sheets>
  <definedNames>
    <definedName name="_xlnm.Print_Area" localSheetId="0">' Extended Cow-Calf'!$A$2:$P$83</definedName>
  </definedNames>
  <calcPr calcId="145621"/>
</workbook>
</file>

<file path=xl/calcChain.xml><?xml version="1.0" encoding="utf-8"?>
<calcChain xmlns="http://schemas.openxmlformats.org/spreadsheetml/2006/main">
  <c r="D74" i="3" l="1"/>
  <c r="D73" i="3"/>
  <c r="D72" i="3"/>
  <c r="D71" i="3"/>
  <c r="D70" i="3"/>
  <c r="D69" i="3"/>
  <c r="D68" i="3"/>
  <c r="D66" i="3"/>
  <c r="D67" i="3"/>
  <c r="D64" i="3"/>
  <c r="D63" i="3"/>
  <c r="D61" i="3"/>
  <c r="D60" i="3"/>
  <c r="D62" i="3"/>
  <c r="D65" i="3"/>
  <c r="D59" i="3"/>
  <c r="D58" i="3"/>
  <c r="D57" i="3"/>
  <c r="D56" i="3"/>
  <c r="D52" i="3"/>
  <c r="D53" i="3"/>
  <c r="D54" i="3"/>
  <c r="D55" i="3"/>
  <c r="D51" i="3"/>
  <c r="D48" i="3"/>
  <c r="D47" i="3"/>
  <c r="D49" i="3"/>
  <c r="D50" i="3"/>
  <c r="D45" i="3"/>
  <c r="D43" i="3"/>
  <c r="D42" i="3"/>
  <c r="D40" i="3"/>
  <c r="D38" i="3"/>
  <c r="D37" i="3"/>
  <c r="D36" i="3"/>
  <c r="D39" i="3"/>
  <c r="D41" i="3"/>
  <c r="D44" i="3"/>
  <c r="D46" i="3"/>
  <c r="D34" i="3"/>
  <c r="D35" i="3"/>
  <c r="D33" i="3"/>
  <c r="D31" i="3"/>
  <c r="D32" i="3"/>
  <c r="D28" i="3"/>
  <c r="D26" i="3"/>
  <c r="D27" i="3"/>
  <c r="D29" i="3"/>
  <c r="D30" i="3"/>
  <c r="D24" i="3"/>
  <c r="D25" i="3"/>
  <c r="D23" i="3"/>
  <c r="D20" i="3"/>
  <c r="D21" i="3"/>
  <c r="D22" i="3"/>
  <c r="D18" i="3"/>
  <c r="D19" i="3"/>
  <c r="D17" i="3"/>
  <c r="D16" i="3"/>
  <c r="D15" i="3"/>
  <c r="O74" i="3"/>
  <c r="O64" i="3"/>
  <c r="O54" i="3"/>
  <c r="O44" i="3"/>
  <c r="O34" i="3"/>
  <c r="O24" i="3"/>
  <c r="N76" i="3"/>
  <c r="F35" i="3"/>
  <c r="J35" i="3" s="1"/>
  <c r="F36" i="3"/>
  <c r="J36" i="3" s="1"/>
  <c r="F37" i="3"/>
  <c r="F38" i="3"/>
  <c r="F39" i="3"/>
  <c r="J39" i="3" s="1"/>
  <c r="F40" i="3"/>
  <c r="J40" i="3" s="1"/>
  <c r="F41" i="3"/>
  <c r="F42" i="3"/>
  <c r="F43" i="3"/>
  <c r="H43" i="3"/>
  <c r="J43" i="3"/>
  <c r="L43" i="3"/>
  <c r="M43" i="3"/>
  <c r="F44" i="3"/>
  <c r="H44" i="3"/>
  <c r="J44" i="3"/>
  <c r="L44" i="3"/>
  <c r="M44" i="3"/>
  <c r="F45" i="3"/>
  <c r="J45" i="3" s="1"/>
  <c r="F46" i="3"/>
  <c r="H46" i="3" s="1"/>
  <c r="F47" i="3"/>
  <c r="J47" i="3" s="1"/>
  <c r="F48" i="3"/>
  <c r="F49" i="3"/>
  <c r="F50" i="3"/>
  <c r="J50" i="3" s="1"/>
  <c r="F51" i="3"/>
  <c r="F52" i="3"/>
  <c r="F53" i="3"/>
  <c r="H53" i="3"/>
  <c r="J53" i="3"/>
  <c r="L53" i="3"/>
  <c r="M53" i="3"/>
  <c r="F54" i="3"/>
  <c r="F55" i="3"/>
  <c r="F56" i="3"/>
  <c r="F57" i="3"/>
  <c r="J57" i="3" s="1"/>
  <c r="F58" i="3"/>
  <c r="H58" i="3"/>
  <c r="J58" i="3"/>
  <c r="L58" i="3"/>
  <c r="M58" i="3"/>
  <c r="F59" i="3"/>
  <c r="H59" i="3"/>
  <c r="J59" i="3"/>
  <c r="L59" i="3"/>
  <c r="M59" i="3"/>
  <c r="F60" i="3"/>
  <c r="H60" i="3"/>
  <c r="J60" i="3"/>
  <c r="L60" i="3"/>
  <c r="M60" i="3"/>
  <c r="F61" i="3"/>
  <c r="H61" i="3"/>
  <c r="J61" i="3"/>
  <c r="L61" i="3"/>
  <c r="M61" i="3"/>
  <c r="F62" i="3"/>
  <c r="H62" i="3"/>
  <c r="J62" i="3"/>
  <c r="L62" i="3"/>
  <c r="M62" i="3"/>
  <c r="F63" i="3"/>
  <c r="H63" i="3"/>
  <c r="J63" i="3"/>
  <c r="L63" i="3"/>
  <c r="M63" i="3"/>
  <c r="F64" i="3"/>
  <c r="H64" i="3"/>
  <c r="J64" i="3"/>
  <c r="L64" i="3"/>
  <c r="M64" i="3"/>
  <c r="F65" i="3"/>
  <c r="H65" i="3"/>
  <c r="J65" i="3"/>
  <c r="L65" i="3"/>
  <c r="M65" i="3"/>
  <c r="F66" i="3"/>
  <c r="H66" i="3"/>
  <c r="J66" i="3"/>
  <c r="L66" i="3"/>
  <c r="M66" i="3"/>
  <c r="F67" i="3"/>
  <c r="H67" i="3"/>
  <c r="J67" i="3"/>
  <c r="L67" i="3"/>
  <c r="M67" i="3"/>
  <c r="F68" i="3"/>
  <c r="H68" i="3"/>
  <c r="J68" i="3"/>
  <c r="L68" i="3"/>
  <c r="M68" i="3"/>
  <c r="F69" i="3"/>
  <c r="H69" i="3"/>
  <c r="J69" i="3"/>
  <c r="L69" i="3"/>
  <c r="M69" i="3"/>
  <c r="F70" i="3"/>
  <c r="H70" i="3"/>
  <c r="J70" i="3"/>
  <c r="L70" i="3"/>
  <c r="M70" i="3"/>
  <c r="F71" i="3"/>
  <c r="H71" i="3"/>
  <c r="J71" i="3"/>
  <c r="L71" i="3"/>
  <c r="M71" i="3"/>
  <c r="F72" i="3"/>
  <c r="H72" i="3"/>
  <c r="J72" i="3"/>
  <c r="L72" i="3"/>
  <c r="M72" i="3"/>
  <c r="F73" i="3"/>
  <c r="H73" i="3"/>
  <c r="J73" i="3"/>
  <c r="L73" i="3"/>
  <c r="M73" i="3"/>
  <c r="F74" i="3"/>
  <c r="H74" i="3"/>
  <c r="J74" i="3"/>
  <c r="L74" i="3"/>
  <c r="M74" i="3"/>
  <c r="O76" i="3" l="1"/>
  <c r="J48" i="3"/>
  <c r="H48" i="3"/>
  <c r="J41" i="3"/>
  <c r="H41" i="3"/>
  <c r="H49" i="3"/>
  <c r="J49" i="3"/>
  <c r="H55" i="3"/>
  <c r="J55" i="3"/>
  <c r="J51" i="3"/>
  <c r="H51" i="3"/>
  <c r="J42" i="3"/>
  <c r="H42" i="3"/>
  <c r="J37" i="3"/>
  <c r="H37" i="3"/>
  <c r="H38" i="3"/>
  <c r="J38" i="3"/>
  <c r="J56" i="3"/>
  <c r="H56" i="3"/>
  <c r="J54" i="3"/>
  <c r="H54" i="3"/>
  <c r="J52" i="3"/>
  <c r="H52" i="3"/>
  <c r="H57" i="3"/>
  <c r="H50" i="3"/>
  <c r="H47" i="3"/>
  <c r="H45" i="3"/>
  <c r="J46" i="3"/>
  <c r="H40" i="3"/>
  <c r="H39" i="3"/>
  <c r="H36" i="3"/>
  <c r="H35" i="3"/>
  <c r="K16" i="3"/>
  <c r="K17" i="3" s="1"/>
  <c r="K18" i="3" s="1"/>
  <c r="K19" i="3" s="1"/>
  <c r="K20" i="3" s="1"/>
  <c r="K21" i="3" s="1"/>
  <c r="K22" i="3" s="1"/>
  <c r="K23" i="3" s="1"/>
  <c r="K24" i="3" s="1"/>
  <c r="K25" i="3" s="1"/>
  <c r="K26" i="3" s="1"/>
  <c r="K27" i="3" s="1"/>
  <c r="K28" i="3" s="1"/>
  <c r="K29" i="3" s="1"/>
  <c r="K30" i="3" s="1"/>
  <c r="K31" i="3" s="1"/>
  <c r="K32" i="3" s="1"/>
  <c r="K33" i="3" s="1"/>
  <c r="K34" i="3" s="1"/>
  <c r="K35" i="3" s="1"/>
  <c r="F17" i="3"/>
  <c r="J17" i="3" s="1"/>
  <c r="F21" i="3"/>
  <c r="J21" i="3" s="1"/>
  <c r="F25" i="3"/>
  <c r="J25" i="3" s="1"/>
  <c r="F27" i="3"/>
  <c r="J27" i="3" s="1"/>
  <c r="F31" i="3"/>
  <c r="J31" i="3" s="1"/>
  <c r="F34" i="3"/>
  <c r="J34" i="3" s="1"/>
  <c r="L33" i="3"/>
  <c r="F33" i="3"/>
  <c r="J33" i="3" s="1"/>
  <c r="F32" i="3"/>
  <c r="J32" i="3" s="1"/>
  <c r="F30" i="3"/>
  <c r="J30" i="3" s="1"/>
  <c r="F29" i="3"/>
  <c r="J29" i="3" s="1"/>
  <c r="F28" i="3"/>
  <c r="J28" i="3" s="1"/>
  <c r="F26" i="3"/>
  <c r="J26" i="3" s="1"/>
  <c r="L25" i="3"/>
  <c r="F24" i="3"/>
  <c r="J24" i="3" s="1"/>
  <c r="F23" i="3"/>
  <c r="J23" i="3" s="1"/>
  <c r="F22" i="3"/>
  <c r="J22" i="3" s="1"/>
  <c r="F20" i="3"/>
  <c r="J20" i="3" s="1"/>
  <c r="F19" i="3"/>
  <c r="J19" i="3" s="1"/>
  <c r="F18" i="3"/>
  <c r="J18" i="3" s="1"/>
  <c r="F16" i="3"/>
  <c r="J16" i="3" s="1"/>
  <c r="F15" i="3"/>
  <c r="J15" i="3" s="1"/>
  <c r="L34" i="3" l="1"/>
  <c r="L26" i="3"/>
  <c r="L31" i="3"/>
  <c r="L27" i="3"/>
  <c r="L29" i="3"/>
  <c r="B78" i="3"/>
  <c r="L28" i="3"/>
  <c r="L30" i="3"/>
  <c r="D77" i="3"/>
  <c r="D80" i="3"/>
  <c r="H26" i="3"/>
  <c r="D78" i="3"/>
  <c r="B79" i="3"/>
  <c r="B77" i="3"/>
  <c r="B80" i="3"/>
  <c r="H32" i="3"/>
  <c r="H34" i="3"/>
  <c r="D79" i="3"/>
  <c r="K36" i="3"/>
  <c r="L35" i="3"/>
  <c r="M35" i="3" s="1"/>
  <c r="M34" i="3"/>
  <c r="M33" i="3"/>
  <c r="H33" i="3"/>
  <c r="B81" i="3"/>
  <c r="D81" i="3"/>
  <c r="M31" i="3"/>
  <c r="M30" i="3"/>
  <c r="M29" i="3"/>
  <c r="M28" i="3"/>
  <c r="M27" i="3"/>
  <c r="M32" i="3"/>
  <c r="L32" i="3"/>
  <c r="M25" i="3"/>
  <c r="H15" i="3"/>
  <c r="H16" i="3"/>
  <c r="H17" i="3"/>
  <c r="H18" i="3"/>
  <c r="H19" i="3"/>
  <c r="H20" i="3"/>
  <c r="H21" i="3"/>
  <c r="H22" i="3"/>
  <c r="H23" i="3"/>
  <c r="H24" i="3"/>
  <c r="H25" i="3"/>
  <c r="M26" i="3"/>
  <c r="H27" i="3"/>
  <c r="H28" i="3"/>
  <c r="H29" i="3"/>
  <c r="H30" i="3"/>
  <c r="H31" i="3"/>
  <c r="K37" i="3" l="1"/>
  <c r="L36" i="3"/>
  <c r="M36" i="3" s="1"/>
  <c r="K38" i="3" l="1"/>
  <c r="L37" i="3"/>
  <c r="M37" i="3" s="1"/>
  <c r="K39" i="3" l="1"/>
  <c r="L38" i="3"/>
  <c r="M38" i="3" s="1"/>
  <c r="K40" i="3" l="1"/>
  <c r="L39" i="3"/>
  <c r="M39" i="3" s="1"/>
  <c r="K41" i="3" l="1"/>
  <c r="L40" i="3"/>
  <c r="M40" i="3" s="1"/>
  <c r="K42" i="3" l="1"/>
  <c r="L41" i="3"/>
  <c r="M41" i="3" s="1"/>
  <c r="K43" i="3" l="1"/>
  <c r="K44" i="3" s="1"/>
  <c r="K45" i="3" s="1"/>
  <c r="L42" i="3"/>
  <c r="M42" i="3" s="1"/>
  <c r="L45" i="3" l="1"/>
  <c r="M45" i="3" s="1"/>
  <c r="K46" i="3"/>
  <c r="L46" i="3" l="1"/>
  <c r="M46" i="3" s="1"/>
  <c r="K47" i="3"/>
  <c r="K48" i="3" l="1"/>
  <c r="L47" i="3"/>
  <c r="M47" i="3" s="1"/>
  <c r="K49" i="3" l="1"/>
  <c r="L48" i="3"/>
  <c r="M48" i="3" s="1"/>
  <c r="K50" i="3" l="1"/>
  <c r="L49" i="3"/>
  <c r="M49" i="3" s="1"/>
  <c r="K51" i="3" l="1"/>
  <c r="L50" i="3"/>
  <c r="M50" i="3" s="1"/>
  <c r="K52" i="3" l="1"/>
  <c r="L51" i="3"/>
  <c r="M51" i="3" s="1"/>
  <c r="K53" i="3" l="1"/>
  <c r="K54" i="3" s="1"/>
  <c r="L52" i="3"/>
  <c r="M52" i="3" s="1"/>
  <c r="K55" i="3" l="1"/>
  <c r="L54" i="3"/>
  <c r="M54" i="3" s="1"/>
  <c r="L55" i="3" l="1"/>
  <c r="M55" i="3" s="1"/>
  <c r="K56" i="3"/>
  <c r="K57" i="3" l="1"/>
  <c r="L56" i="3"/>
  <c r="M56" i="3" s="1"/>
  <c r="K58" i="3" l="1"/>
  <c r="K59" i="3" s="1"/>
  <c r="K60" i="3" s="1"/>
  <c r="K61" i="3" s="1"/>
  <c r="K62" i="3" s="1"/>
  <c r="K63" i="3" s="1"/>
  <c r="K64" i="3" s="1"/>
  <c r="K65" i="3" s="1"/>
  <c r="K66" i="3" s="1"/>
  <c r="K67" i="3" s="1"/>
  <c r="K68" i="3" s="1"/>
  <c r="K69" i="3" s="1"/>
  <c r="K70" i="3" s="1"/>
  <c r="K71" i="3" s="1"/>
  <c r="K72" i="3" s="1"/>
  <c r="K73" i="3" s="1"/>
  <c r="K74" i="3" s="1"/>
  <c r="L57" i="3"/>
  <c r="M57" i="3" s="1"/>
</calcChain>
</file>

<file path=xl/sharedStrings.xml><?xml version="1.0" encoding="utf-8"?>
<sst xmlns="http://schemas.openxmlformats.org/spreadsheetml/2006/main" count="97" uniqueCount="37">
  <si>
    <t>Dry Matter
 Intake per Head</t>
  </si>
  <si>
    <t>Number
of Head</t>
  </si>
  <si>
    <t>Dry Matter Intake per
Grazing
Unit</t>
  </si>
  <si>
    <t>Dry Matter
 per Acre</t>
  </si>
  <si>
    <t>Grazing
Days</t>
  </si>
  <si>
    <t>Dry Matter
per Acre
per Day</t>
  </si>
  <si>
    <t>Notes</t>
  </si>
  <si>
    <t>Total Dry Matter/Acre</t>
  </si>
  <si>
    <t>©NCAT</t>
  </si>
  <si>
    <t>IP458</t>
  </si>
  <si>
    <t>General Notes for the Cow-Calf Extended Spreadsheet</t>
  </si>
  <si>
    <t xml:space="preserve"> and Brian Coldiron, Accountant</t>
  </si>
  <si>
    <t xml:space="preserve">By Dave Scott, NCAT Livestock Specialist </t>
  </si>
  <si>
    <t>Cow
Weight</t>
  </si>
  <si>
    <t>November 2013</t>
  </si>
  <si>
    <t>Supplemental Hay Feeding (Pounds)</t>
  </si>
  <si>
    <t>Out Pastures (Days)</t>
  </si>
  <si>
    <t>Total Hay (Pounds)</t>
  </si>
  <si>
    <t>Total Out 
Pasture (Days)</t>
  </si>
  <si>
    <t>Out Pasture</t>
  </si>
  <si>
    <t>Date / Time</t>
  </si>
  <si>
    <t>Days in Paddock</t>
  </si>
  <si>
    <t>Dry Matter Per Paddock</t>
  </si>
  <si>
    <t>Paddock
Acres</t>
  </si>
  <si>
    <t>Paddock Rest Period</t>
  </si>
  <si>
    <t>Paddock 1</t>
  </si>
  <si>
    <t>Paddock 2</t>
  </si>
  <si>
    <t>Paddock 3</t>
  </si>
  <si>
    <t>Paddock 4</t>
  </si>
  <si>
    <t>Paddock 5</t>
  </si>
  <si>
    <t>Paddock 6</t>
  </si>
  <si>
    <t>Paddock 7</t>
  </si>
  <si>
    <t>Paddock 8</t>
  </si>
  <si>
    <t>Paddock 9</t>
  </si>
  <si>
    <t xml:space="preserve">
for Irrigated Pastures</t>
  </si>
  <si>
    <t>Grazing Calculator: Extended COW-CALF Pair</t>
  </si>
  <si>
    <t>Paddock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</si>
</sst>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409]mmmm\ d\,\ yyyy;@"/>
    <numFmt numFmtId="165" formatCode="_(* #,##0_);_(* \(#,##0\);_(* &quot;-&quot;??_);_(@_)"/>
    <numFmt numFmtId="166" formatCode="#,##0.0"/>
    <numFmt numFmtId="167" formatCode="0.0"/>
  </numFmts>
  <fonts count="9" x14ac:knownFonts="1">
    <font>
      <sz val="12"/>
      <color theme="1"/>
      <name val="Baskerville Old Face"/>
      <family val="2"/>
    </font>
    <font>
      <sz val="12"/>
      <color theme="1"/>
      <name val="Baskerville Old Face"/>
      <family val="2"/>
    </font>
    <font>
      <b/>
      <i/>
      <sz val="36"/>
      <color theme="6" tint="-0.249977111117893"/>
      <name val="Baskerville Old Face"/>
      <family val="1"/>
    </font>
    <font>
      <b/>
      <sz val="12"/>
      <color theme="1"/>
      <name val="Baskerville Old Face"/>
      <family val="1"/>
    </font>
    <font>
      <b/>
      <sz val="12"/>
      <color theme="1"/>
      <name val="Baskerville Old Face"/>
      <family val="2"/>
    </font>
    <font>
      <b/>
      <sz val="16"/>
      <color theme="1"/>
      <name val="Baskerville Old Face"/>
      <family val="1"/>
    </font>
    <font>
      <sz val="12"/>
      <color theme="1"/>
      <name val="Myriad Pro"/>
      <family val="2"/>
    </font>
    <font>
      <sz val="11"/>
      <color theme="1"/>
      <name val="Calibri"/>
      <family val="2"/>
    </font>
    <font>
      <b/>
      <sz val="12"/>
      <color theme="0" tint="-0.24994659260841701"/>
      <name val="Baskerville Old Face"/>
      <family val="1"/>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medium">
        <color theme="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style="thin">
        <color theme="1"/>
      </left>
      <right/>
      <top style="thin">
        <color theme="1"/>
      </top>
      <bottom style="medium">
        <color theme="1"/>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3" fillId="2" borderId="1" xfId="0" applyFont="1" applyFill="1" applyBorder="1" applyAlignment="1" applyProtection="1">
      <alignment horizontal="center" vertical="top" wrapText="1"/>
    </xf>
    <xf numFmtId="0" fontId="3" fillId="2" borderId="1" xfId="0" applyFont="1" applyFill="1" applyBorder="1" applyAlignment="1" applyProtection="1">
      <alignment horizontal="center" vertical="top"/>
    </xf>
    <xf numFmtId="0" fontId="4" fillId="2" borderId="2" xfId="0" applyFont="1" applyFill="1" applyBorder="1" applyAlignment="1" applyProtection="1">
      <alignment horizontal="center" vertical="top" wrapText="1"/>
    </xf>
    <xf numFmtId="0" fontId="0" fillId="0" borderId="1" xfId="0" applyBorder="1" applyAlignment="1" applyProtection="1">
      <alignment horizontal="center" vertical="top"/>
    </xf>
    <xf numFmtId="164" fontId="3" fillId="3" borderId="3" xfId="0" applyNumberFormat="1" applyFont="1" applyFill="1" applyBorder="1" applyAlignment="1" applyProtection="1">
      <alignment horizontal="center"/>
    </xf>
    <xf numFmtId="1" fontId="0" fillId="4" borderId="3" xfId="0" applyNumberFormat="1" applyFill="1" applyBorder="1" applyAlignment="1" applyProtection="1">
      <alignment horizontal="center"/>
      <protection locked="0"/>
    </xf>
    <xf numFmtId="1" fontId="3" fillId="3" borderId="1" xfId="0" applyNumberFormat="1" applyFont="1" applyFill="1" applyBorder="1" applyAlignment="1" applyProtection="1">
      <alignment horizontal="center"/>
    </xf>
    <xf numFmtId="165" fontId="3" fillId="3" borderId="1" xfId="1" applyNumberFormat="1" applyFont="1" applyFill="1" applyBorder="1" applyAlignment="1" applyProtection="1">
      <alignment horizontal="center"/>
    </xf>
    <xf numFmtId="0" fontId="3" fillId="3" borderId="1" xfId="0" applyFont="1" applyFill="1" applyBorder="1" applyAlignment="1" applyProtection="1">
      <alignment horizontal="center"/>
    </xf>
    <xf numFmtId="0" fontId="0" fillId="5" borderId="0" xfId="0" applyFill="1" applyProtection="1"/>
    <xf numFmtId="0" fontId="0" fillId="0" borderId="1" xfId="0" applyBorder="1" applyProtection="1">
      <protection locked="0"/>
    </xf>
    <xf numFmtId="1" fontId="0" fillId="4" borderId="3" xfId="0" applyNumberFormat="1" applyFont="1" applyFill="1" applyBorder="1" applyAlignment="1" applyProtection="1">
      <alignment horizontal="center"/>
      <protection locked="0"/>
    </xf>
    <xf numFmtId="0" fontId="3" fillId="6" borderId="3" xfId="0" applyFont="1" applyFill="1" applyBorder="1" applyProtection="1"/>
    <xf numFmtId="0" fontId="3" fillId="6" borderId="1" xfId="0" applyFont="1" applyFill="1" applyBorder="1" applyProtection="1"/>
    <xf numFmtId="0" fontId="6" fillId="0" borderId="0" xfId="0" applyFont="1"/>
    <xf numFmtId="49" fontId="6" fillId="0" borderId="0" xfId="0" applyNumberFormat="1" applyFont="1"/>
    <xf numFmtId="0" fontId="7" fillId="0" borderId="0" xfId="0" applyFont="1"/>
    <xf numFmtId="4" fontId="0" fillId="4" borderId="3" xfId="0" applyNumberFormat="1" applyFill="1" applyBorder="1" applyAlignment="1" applyProtection="1">
      <alignment horizontal="center"/>
      <protection locked="0"/>
    </xf>
    <xf numFmtId="0" fontId="7" fillId="0" borderId="0" xfId="0" applyFont="1" applyAlignment="1">
      <alignment horizontal="left"/>
    </xf>
    <xf numFmtId="0" fontId="0" fillId="0" borderId="0" xfId="0" applyAlignment="1">
      <alignment horizontal="left"/>
    </xf>
    <xf numFmtId="0" fontId="4" fillId="2" borderId="6" xfId="0"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166" fontId="0" fillId="4" borderId="3" xfId="0" applyNumberFormat="1" applyFill="1" applyBorder="1" applyAlignment="1" applyProtection="1">
      <alignment horizontal="center"/>
      <protection locked="0"/>
    </xf>
    <xf numFmtId="167" fontId="3" fillId="3" borderId="1" xfId="0" applyNumberFormat="1" applyFont="1" applyFill="1" applyBorder="1" applyAlignment="1" applyProtection="1">
      <alignment horizontal="center"/>
    </xf>
    <xf numFmtId="0" fontId="3" fillId="8" borderId="7" xfId="0" applyFont="1" applyFill="1" applyBorder="1" applyAlignment="1">
      <alignment horizontal="center" wrapText="1"/>
    </xf>
    <xf numFmtId="0" fontId="3" fillId="7" borderId="3" xfId="0" applyFont="1" applyFill="1" applyBorder="1" applyAlignment="1">
      <alignment horizontal="center"/>
    </xf>
    <xf numFmtId="0" fontId="3" fillId="8" borderId="3" xfId="0" applyFont="1" applyFill="1" applyBorder="1" applyAlignment="1">
      <alignment horizontal="center"/>
    </xf>
    <xf numFmtId="0" fontId="3" fillId="7" borderId="7" xfId="0" applyFont="1" applyFill="1" applyBorder="1" applyAlignment="1">
      <alignment horizontal="center" vertical="center" wrapText="1"/>
    </xf>
    <xf numFmtId="164" fontId="0" fillId="4" borderId="3" xfId="0" applyNumberFormat="1" applyFill="1" applyBorder="1" applyAlignment="1" applyProtection="1">
      <alignment horizontal="center"/>
      <protection locked="0"/>
    </xf>
    <xf numFmtId="4" fontId="0" fillId="4" borderId="3" xfId="0" applyNumberFormat="1" applyFill="1" applyBorder="1" applyAlignment="1" applyProtection="1">
      <alignment horizontal="center"/>
    </xf>
    <xf numFmtId="0" fontId="8" fillId="3" borderId="1" xfId="0" applyFont="1" applyFill="1" applyBorder="1" applyAlignment="1" applyProtection="1">
      <alignment horizontal="center"/>
    </xf>
    <xf numFmtId="1" fontId="8" fillId="3" borderId="1" xfId="0" applyNumberFormat="1" applyFont="1" applyFill="1" applyBorder="1" applyAlignment="1" applyProtection="1">
      <alignment horizontal="center"/>
    </xf>
    <xf numFmtId="14" fontId="0" fillId="0" borderId="0" xfId="0" applyNumberFormat="1"/>
    <xf numFmtId="165" fontId="3" fillId="6" borderId="0" xfId="0" applyNumberFormat="1" applyFont="1" applyFill="1" applyBorder="1" applyProtection="1"/>
    <xf numFmtId="165" fontId="3" fillId="6" borderId="13" xfId="0" applyNumberFormat="1" applyFont="1" applyFill="1" applyBorder="1" applyProtection="1"/>
    <xf numFmtId="0" fontId="2" fillId="0" borderId="0" xfId="0" applyFont="1" applyAlignment="1" applyProtection="1">
      <alignment horizontal="center" vertical="center" wrapText="1"/>
    </xf>
    <xf numFmtId="165" fontId="3" fillId="6" borderId="14" xfId="0" applyNumberFormat="1" applyFont="1" applyFill="1" applyBorder="1" applyAlignment="1" applyProtection="1">
      <alignment horizontal="center"/>
    </xf>
    <xf numFmtId="165" fontId="3" fillId="6" borderId="15" xfId="0" applyNumberFormat="1" applyFont="1" applyFill="1" applyBorder="1" applyAlignment="1" applyProtection="1">
      <alignment horizontal="center"/>
    </xf>
    <xf numFmtId="0" fontId="5" fillId="6" borderId="9" xfId="0" applyFont="1" applyFill="1" applyBorder="1" applyAlignment="1" applyProtection="1">
      <alignment horizontal="center"/>
    </xf>
    <xf numFmtId="0" fontId="5" fillId="6" borderId="4" xfId="0" applyFont="1" applyFill="1" applyBorder="1" applyAlignment="1" applyProtection="1">
      <alignment horizontal="center"/>
    </xf>
    <xf numFmtId="0" fontId="5" fillId="6" borderId="10" xfId="0" applyFont="1" applyFill="1" applyBorder="1" applyAlignment="1" applyProtection="1">
      <alignment horizontal="center"/>
    </xf>
    <xf numFmtId="165" fontId="3" fillId="6" borderId="8" xfId="0" applyNumberFormat="1" applyFont="1" applyFill="1" applyBorder="1" applyAlignment="1" applyProtection="1">
      <alignment horizontal="center"/>
    </xf>
    <xf numFmtId="165" fontId="3" fillId="6" borderId="11" xfId="0" applyNumberFormat="1" applyFont="1" applyFill="1" applyBorder="1" applyAlignment="1" applyProtection="1">
      <alignment horizontal="center"/>
    </xf>
    <xf numFmtId="0" fontId="0" fillId="0" borderId="0" xfId="0" applyAlignment="1">
      <alignment horizontal="center"/>
    </xf>
    <xf numFmtId="165" fontId="3" fillId="6" borderId="5" xfId="0" applyNumberFormat="1" applyFont="1" applyFill="1" applyBorder="1" applyAlignment="1" applyProtection="1">
      <alignment horizontal="center"/>
    </xf>
    <xf numFmtId="165" fontId="3" fillId="6" borderId="12" xfId="0" applyNumberFormat="1" applyFont="1" applyFill="1" applyBorder="1" applyAlignment="1" applyProtection="1">
      <alignment horizontal="center"/>
    </xf>
    <xf numFmtId="0" fontId="2" fillId="0" borderId="0" xfId="0" applyFont="1" applyAlignment="1" applyProtection="1">
      <alignment horizontal="center" vertical="center" wrapText="1"/>
    </xf>
  </cellXfs>
  <cellStyles count="2">
    <cellStyle name="Comma" xfId="1" builtinId="3"/>
    <cellStyle name="Normal" xfId="0" builtinId="0"/>
  </cellStyles>
  <dxfs count="3">
    <dxf>
      <font>
        <color theme="1"/>
      </font>
      <numFmt numFmtId="1" formatCode="0"/>
    </dxf>
    <dxf>
      <font>
        <color rgb="FFBCBCBC"/>
      </font>
    </dxf>
    <dxf>
      <font>
        <b/>
        <i val="0"/>
      </font>
      <numFmt numFmtId="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6</xdr:col>
      <xdr:colOff>133350</xdr:colOff>
      <xdr:row>5</xdr:row>
      <xdr:rowOff>66674</xdr:rowOff>
    </xdr:from>
    <xdr:ext cx="5038726" cy="638175"/>
    <xdr:sp macro="" textlink="">
      <xdr:nvSpPr>
        <xdr:cNvPr id="4" name="TextBox 3"/>
        <xdr:cNvSpPr txBox="1"/>
      </xdr:nvSpPr>
      <xdr:spPr>
        <a:xfrm>
          <a:off x="4905375" y="1066799"/>
          <a:ext cx="5038726" cy="63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latin typeface="+mn-lt"/>
              <a:ea typeface="+mn-ea"/>
              <a:cs typeface="+mn-cs"/>
            </a:rPr>
            <a:t>For more information</a:t>
          </a:r>
          <a:r>
            <a:rPr lang="en-US" sz="1600" b="1" baseline="0">
              <a:solidFill>
                <a:schemeClr val="tx1"/>
              </a:solidFill>
              <a:latin typeface="+mn-lt"/>
              <a:ea typeface="+mn-ea"/>
              <a:cs typeface="+mn-cs"/>
            </a:rPr>
            <a:t> about this spreadsheet and how to use it, see the tab titled Spreadsheet Instructions.</a:t>
          </a:r>
          <a:endParaRPr lang="en-US" sz="1600" b="1">
            <a:solidFill>
              <a:schemeClr val="tx1"/>
            </a:solidFill>
            <a:latin typeface="+mn-lt"/>
            <a:ea typeface="+mn-ea"/>
            <a:cs typeface="+mn-cs"/>
          </a:endParaRPr>
        </a:p>
        <a:p>
          <a:endParaRPr lang="en-US" sz="1100"/>
        </a:p>
      </xdr:txBody>
    </xdr:sp>
    <xdr:clientData/>
  </xdr:oneCellAnchor>
  <xdr:twoCellAnchor editAs="oneCell">
    <xdr:from>
      <xdr:col>0</xdr:col>
      <xdr:colOff>67956</xdr:colOff>
      <xdr:row>1</xdr:row>
      <xdr:rowOff>79375</xdr:rowOff>
    </xdr:from>
    <xdr:to>
      <xdr:col>2</xdr:col>
      <xdr:colOff>168275</xdr:colOff>
      <xdr:row>4</xdr:row>
      <xdr:rowOff>79375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956" y="285750"/>
          <a:ext cx="2513319"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552450</xdr:colOff>
      <xdr:row>1</xdr:row>
      <xdr:rowOff>85726</xdr:rowOff>
    </xdr:from>
    <xdr:ext cx="11249024" cy="15344774"/>
    <xdr:sp macro="" textlink="">
      <xdr:nvSpPr>
        <xdr:cNvPr id="2" name="TextBox 1"/>
        <xdr:cNvSpPr txBox="1"/>
      </xdr:nvSpPr>
      <xdr:spPr>
        <a:xfrm>
          <a:off x="552450" y="285751"/>
          <a:ext cx="11249024" cy="153447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800" b="0" i="0" u="none" strike="noStrike">
              <a:solidFill>
                <a:schemeClr val="tx1"/>
              </a:solidFill>
              <a:latin typeface="+mn-lt"/>
              <a:ea typeface="+mn-ea"/>
              <a:cs typeface="+mn-cs"/>
            </a:rPr>
            <a:t>HOW</a:t>
          </a:r>
          <a:r>
            <a:rPr lang="en-US" sz="1800" b="0" i="0" u="none" strike="noStrike" baseline="0">
              <a:solidFill>
                <a:schemeClr val="tx1"/>
              </a:solidFill>
              <a:latin typeface="+mn-lt"/>
              <a:ea typeface="+mn-ea"/>
              <a:cs typeface="+mn-cs"/>
            </a:rPr>
            <a:t> TO USE THE COW CALF EXTENDED CALCULATOR</a:t>
          </a:r>
          <a:endParaRPr lang="en-US" sz="1800" b="0" i="0" u="none" strike="noStrike">
            <a:solidFill>
              <a:schemeClr val="tx1"/>
            </a:solidFill>
            <a:latin typeface="+mn-lt"/>
            <a:ea typeface="+mn-ea"/>
            <a:cs typeface="+mn-cs"/>
          </a:endParaRPr>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This calculator was designed by a commercial livestock producer with the cattle, sheep, or dairy grazier in mind. It has</a:t>
          </a:r>
          <a:r>
            <a:rPr lang="en-US" sz="1800" b="0" i="0" u="none" strike="noStrike" baseline="0">
              <a:solidFill>
                <a:schemeClr val="tx1"/>
              </a:solidFill>
              <a:latin typeface="+mn-lt"/>
              <a:ea typeface="+mn-ea"/>
              <a:cs typeface="+mn-cs"/>
            </a:rPr>
            <a:t> been created with a few neccessary assumptions:</a:t>
          </a:r>
        </a:p>
        <a:p>
          <a:r>
            <a:rPr lang="en-US" sz="1800" b="0" i="0" u="none" strike="noStrike" baseline="0">
              <a:solidFill>
                <a:schemeClr val="tx1"/>
              </a:solidFill>
              <a:latin typeface="+mn-lt"/>
              <a:ea typeface="+mn-ea"/>
              <a:cs typeface="+mn-cs"/>
            </a:rPr>
            <a:t>	1. It will work best on irrigated pastures where cows are rotated through each field in a sequential      mannner. For Example, Field 2 always is grazed after Field 1, Field 3 grazed after Field 2, etc.</a:t>
          </a:r>
        </a:p>
        <a:p>
          <a:r>
            <a:rPr lang="en-US" sz="1800" b="0" i="0" u="none" strike="noStrike" baseline="0">
              <a:solidFill>
                <a:schemeClr val="tx1"/>
              </a:solidFill>
              <a:latin typeface="+mn-lt"/>
              <a:ea typeface="+mn-ea"/>
              <a:cs typeface="+mn-cs"/>
            </a:rPr>
            <a:t>	2. Each Field is composed of a sequence of three to five paddocks. With a potential of 35 to 45 paddocks, this allows the the calculator to be less cumbersome and more efficient. You do not have to use all nine fields.</a:t>
          </a:r>
        </a:p>
        <a:p>
          <a:r>
            <a:rPr lang="en-US" sz="1800" b="0" i="0" u="none" strike="noStrike" baseline="0">
              <a:solidFill>
                <a:schemeClr val="tx1"/>
              </a:solidFill>
              <a:latin typeface="+mn-lt"/>
              <a:ea typeface="+mn-ea"/>
              <a:cs typeface="+mn-cs"/>
            </a:rPr>
            <a:t>	3. Out pastures must be arranged so that  they follow the last field in the sequence. For example, if you need an out pasture, always use it after your final field in the pasture cycle. </a:t>
          </a:r>
        </a:p>
        <a:p>
          <a:endParaRPr lang="en-US" sz="1800" b="0" i="0" u="none" strike="noStrike" baseline="0">
            <a:solidFill>
              <a:schemeClr val="tx1"/>
            </a:solidFill>
            <a:latin typeface="+mn-lt"/>
            <a:ea typeface="+mn-ea"/>
            <a:cs typeface="+mn-cs"/>
          </a:endParaRPr>
        </a:p>
        <a:p>
          <a:r>
            <a:rPr lang="en-US" sz="1800" b="0" i="0" u="none" strike="noStrike" baseline="0">
              <a:solidFill>
                <a:schemeClr val="tx1"/>
              </a:solidFill>
              <a:latin typeface="+mn-lt"/>
              <a:ea typeface="+mn-ea"/>
              <a:cs typeface="+mn-cs"/>
            </a:rPr>
            <a:t>These asumptions are valid in intensively grazed irrigated pastures using realistic stocking rates. Typically,  you only need to assign an out pasture once during each grazing cycle, if at all.</a:t>
          </a:r>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Using the spreadsheet is simple: just fill in the cells as each event happens. The importance of entering the data in real time cannot be stressed enough. Waiting even a week can lead to erroneous entries that will affect the computed yields and forage growth rates of the spreadsheet. In addition, by entering the grazing data promptly, you can immediately compare a field’s production with previous cycles and check that your grazing cycle or rest period is</a:t>
          </a:r>
          <a:r>
            <a:rPr lang="en-US" sz="1800" b="0" i="0" u="none" strike="noStrike" baseline="0">
              <a:solidFill>
                <a:schemeClr val="tx1"/>
              </a:solidFill>
              <a:latin typeface="+mn-lt"/>
              <a:ea typeface="+mn-ea"/>
              <a:cs typeface="+mn-cs"/>
            </a:rPr>
            <a:t> being </a:t>
          </a:r>
          <a:r>
            <a:rPr lang="en-US" sz="1800" b="0" i="0" u="none" strike="noStrike">
              <a:solidFill>
                <a:schemeClr val="tx1"/>
              </a:solidFill>
              <a:latin typeface="+mn-lt"/>
              <a:ea typeface="+mn-ea"/>
              <a:cs typeface="+mn-cs"/>
            </a:rPr>
            <a:t> maintained.</a:t>
          </a:r>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Maintaining the designed rest period is fundamental to a successful grazing season on irrigated pasture.</a:t>
          </a:r>
          <a:r>
            <a:rPr lang="en-US" sz="1800"/>
            <a:t>  </a:t>
          </a:r>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You may enter data only in the green columns. The grey columns are computed by the spreadsheet and are locked in order to preserve the functions. </a:t>
          </a:r>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When entering your average cow weight and field acres, be accurate! The entire spreadsheet hinges on the true weight of your cows and the accurate spatial measurement of your various</a:t>
          </a:r>
          <a:r>
            <a:rPr lang="en-US" sz="1800" b="0" i="0" u="none" strike="noStrike" baseline="0">
              <a:solidFill>
                <a:schemeClr val="tx1"/>
              </a:solidFill>
              <a:latin typeface="+mn-lt"/>
              <a:ea typeface="+mn-ea"/>
              <a:cs typeface="+mn-cs"/>
            </a:rPr>
            <a:t> fields</a:t>
          </a:r>
          <a:r>
            <a:rPr lang="en-US" sz="1800" b="0" i="0" u="none" strike="noStrike">
              <a:solidFill>
                <a:schemeClr val="tx1"/>
              </a:solidFill>
              <a:latin typeface="+mn-lt"/>
              <a:ea typeface="+mn-ea"/>
              <a:cs typeface="+mn-cs"/>
            </a:rPr>
            <a:t>.</a:t>
          </a:r>
          <a:r>
            <a:rPr lang="en-US" sz="1800"/>
            <a:t> </a:t>
          </a:r>
        </a:p>
        <a:p>
          <a:endParaRPr lang="en-US" sz="1800"/>
        </a:p>
        <a:p>
          <a:r>
            <a:rPr lang="en-US" sz="1800" b="0" i="0" u="none" strike="noStrike">
              <a:solidFill>
                <a:schemeClr val="tx1"/>
              </a:solidFill>
              <a:latin typeface="+mn-lt"/>
              <a:ea typeface="+mn-ea"/>
              <a:cs typeface="+mn-cs"/>
            </a:rPr>
            <a:t>You may enter supplemental hay feeding in the Supplemental Hay Feeding column.</a:t>
          </a:r>
          <a:r>
            <a:rPr lang="en-US" sz="1800" b="0" i="0" u="none" strike="noStrike" baseline="0">
              <a:solidFill>
                <a:schemeClr val="tx1"/>
              </a:solidFill>
              <a:latin typeface="+mn-lt"/>
              <a:ea typeface="+mn-ea"/>
              <a:cs typeface="+mn-cs"/>
            </a:rPr>
            <a:t> The calculator takes any supplemental feeding into consideration and adjusts the forage production accordingly. </a:t>
          </a:r>
        </a:p>
        <a:p>
          <a:endParaRPr lang="en-US" sz="1800" b="0" i="0" u="none" strike="noStrike" baseline="0">
            <a:solidFill>
              <a:schemeClr val="tx1"/>
            </a:solidFill>
            <a:latin typeface="+mn-lt"/>
            <a:ea typeface="+mn-ea"/>
            <a:cs typeface="+mn-cs"/>
          </a:endParaRPr>
        </a:p>
        <a:p>
          <a:r>
            <a:rPr lang="en-US" sz="1800" b="0" i="0" u="none" strike="noStrike">
              <a:solidFill>
                <a:schemeClr val="tx1"/>
              </a:solidFill>
              <a:latin typeface="+mn-lt"/>
              <a:ea typeface="+mn-ea"/>
              <a:cs typeface="+mn-cs"/>
            </a:rPr>
            <a:t>The height of your forage, whether or not the grass has recovered, and changes in stocking numbers should be recorded in the Notes column. Significant events, such as weather, decreased irrigation water,  and the weight of your calves can also be recorded in the Notes column.</a:t>
          </a:r>
          <a:r>
            <a:rPr lang="en-US" sz="1800"/>
            <a:t> </a:t>
          </a:r>
        </a:p>
        <a:p>
          <a:endParaRPr lang="en-US" sz="1800"/>
        </a:p>
        <a:p>
          <a:r>
            <a:rPr lang="en-US" sz="1800" b="0" i="0" u="none" strike="noStrike">
              <a:solidFill>
                <a:schemeClr val="tx1"/>
              </a:solidFill>
              <a:latin typeface="+mn-lt"/>
              <a:ea typeface="+mn-ea"/>
              <a:cs typeface="+mn-cs"/>
            </a:rPr>
            <a:t>The Dry Matter Production per Acre is a benchmark computation. Use it to compare different fields, to determine future stocking rates under various “what if” scenarios, and to ascertain whether your grazing is running smoothly.</a:t>
          </a:r>
          <a:r>
            <a:rPr lang="en-US" sz="1800"/>
            <a:t> </a:t>
          </a:r>
        </a:p>
        <a:p>
          <a:endParaRPr lang="en-US" sz="1800"/>
        </a:p>
        <a:p>
          <a:r>
            <a:rPr lang="en-US" sz="1800" b="0" i="0" u="none" strike="noStrike">
              <a:solidFill>
                <a:schemeClr val="tx1"/>
              </a:solidFill>
              <a:latin typeface="+mn-lt"/>
              <a:ea typeface="+mn-ea"/>
              <a:cs typeface="+mn-cs"/>
            </a:rPr>
            <a:t>The total yields of each field are computed in the table at the bottom of the spreadsheet. Use this table to compare year-to-year differences and to troubleshoot any production problems you encounter.  This table can also be used to identify fields that require renovation or possible</a:t>
          </a:r>
          <a:r>
            <a:rPr lang="en-US" sz="1800" b="0" i="0" u="none" strike="noStrike" baseline="0">
              <a:solidFill>
                <a:schemeClr val="tx1"/>
              </a:solidFill>
              <a:latin typeface="+mn-lt"/>
              <a:ea typeface="+mn-ea"/>
              <a:cs typeface="+mn-cs"/>
            </a:rPr>
            <a:t> </a:t>
          </a:r>
          <a:r>
            <a:rPr lang="en-US" sz="1800" b="0" i="0" u="none" strike="noStrike">
              <a:solidFill>
                <a:schemeClr val="tx1"/>
              </a:solidFill>
              <a:latin typeface="+mn-lt"/>
              <a:ea typeface="+mn-ea"/>
              <a:cs typeface="+mn-cs"/>
            </a:rPr>
            <a:t>reseeding. Management changes will be reflected in the yields generated by these tables.</a:t>
          </a:r>
          <a:r>
            <a:rPr lang="en-US" sz="1800"/>
            <a:t> </a:t>
          </a:r>
        </a:p>
        <a:p>
          <a:endParaRPr lang="en-US" sz="1800"/>
        </a:p>
        <a:p>
          <a:r>
            <a:rPr lang="en-US" sz="1800"/>
            <a:t>The</a:t>
          </a:r>
          <a:r>
            <a:rPr lang="en-US" sz="1800" baseline="0"/>
            <a:t> calculator  also totals the Supplemental Feeding in pounds and Out Pastures in days. This will be useful in planning for future grazing seasons.</a:t>
          </a:r>
          <a:endParaRPr lang="en-US" sz="1800"/>
        </a:p>
        <a:p>
          <a:endParaRPr lang="en-US" sz="1800" b="0" i="0" u="none" strike="noStrike">
            <a:solidFill>
              <a:schemeClr val="tx1"/>
            </a:solidFill>
            <a:latin typeface="+mn-lt"/>
            <a:ea typeface="+mn-ea"/>
            <a:cs typeface="+mn-cs"/>
          </a:endParaRPr>
        </a:p>
        <a:p>
          <a:r>
            <a:rPr lang="en-US" sz="1800" b="0" i="0" u="none" strike="noStrike">
              <a:solidFill>
                <a:schemeClr val="tx1"/>
              </a:solidFill>
              <a:latin typeface="+mn-lt"/>
              <a:ea typeface="+mn-ea"/>
              <a:cs typeface="+mn-cs"/>
            </a:rPr>
            <a:t>The</a:t>
          </a:r>
          <a:r>
            <a:rPr lang="en-US" sz="1800" b="0" i="0" u="none" strike="noStrike" baseline="0">
              <a:solidFill>
                <a:schemeClr val="tx1"/>
              </a:solidFill>
              <a:latin typeface="+mn-lt"/>
              <a:ea typeface="+mn-ea"/>
              <a:cs typeface="+mn-cs"/>
            </a:rPr>
            <a:t> Cow Calf </a:t>
          </a:r>
          <a:r>
            <a:rPr lang="en-US" sz="1800" b="0" i="0" u="none" strike="noStrike">
              <a:solidFill>
                <a:schemeClr val="tx1"/>
              </a:solidFill>
              <a:latin typeface="+mn-lt"/>
              <a:ea typeface="+mn-ea"/>
              <a:cs typeface="+mn-cs"/>
            </a:rPr>
            <a:t> Extended</a:t>
          </a:r>
          <a:r>
            <a:rPr lang="en-US" sz="1800" b="0" i="0" u="none" strike="noStrike" baseline="0">
              <a:solidFill>
                <a:schemeClr val="tx1"/>
              </a:solidFill>
              <a:latin typeface="+mn-lt"/>
              <a:ea typeface="+mn-ea"/>
              <a:cs typeface="+mn-cs"/>
            </a:rPr>
            <a:t> Calculator </a:t>
          </a:r>
          <a:r>
            <a:rPr lang="en-US" sz="1800" b="0" i="0" u="none" strike="noStrike">
              <a:solidFill>
                <a:schemeClr val="tx1"/>
              </a:solidFill>
              <a:latin typeface="+mn-lt"/>
              <a:ea typeface="+mn-ea"/>
              <a:cs typeface="+mn-cs"/>
            </a:rPr>
            <a:t>provides a simple and prompt means of analyzing your grazing program as you work your way through the grazing season. It will make management decisions much easier and give you confidence that you are on track with your grazing plan.</a:t>
          </a:r>
          <a:r>
            <a:rPr lang="en-US" sz="1800"/>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showGridLines="0" tabSelected="1" zoomScale="75" zoomScaleNormal="75" workbookViewId="0">
      <selection activeCell="B15" sqref="B15"/>
    </sheetView>
  </sheetViews>
  <sheetFormatPr defaultRowHeight="15.75" x14ac:dyDescent="0.25"/>
  <cols>
    <col min="1" max="1" width="14.625" customWidth="1"/>
    <col min="2" max="2" width="17.125" bestFit="1" customWidth="1"/>
    <col min="3" max="3" width="12" bestFit="1" customWidth="1"/>
    <col min="4" max="4" width="19.625" bestFit="1" customWidth="1"/>
    <col min="7" max="7" width="8.875" customWidth="1"/>
    <col min="8" max="8" width="11.75" customWidth="1"/>
    <col min="9" max="9" width="9.125" customWidth="1"/>
    <col min="10" max="10" width="8.125" bestFit="1" customWidth="1"/>
    <col min="11" max="11" width="8.25" customWidth="1"/>
    <col min="13" max="13" width="9.125" bestFit="1" customWidth="1"/>
    <col min="14" max="14" width="13.125" customWidth="1"/>
    <col min="15" max="15" width="10" customWidth="1"/>
    <col min="16" max="16" width="35.375" customWidth="1"/>
  </cols>
  <sheetData>
    <row r="1" spans="1:16" x14ac:dyDescent="0.25">
      <c r="A1" s="44"/>
      <c r="B1" s="44"/>
      <c r="C1" s="44"/>
      <c r="D1" s="44"/>
      <c r="E1" s="44"/>
      <c r="F1" s="44"/>
      <c r="G1" s="44"/>
      <c r="H1" s="44"/>
      <c r="I1" s="44"/>
      <c r="J1" s="44"/>
      <c r="K1" s="44"/>
      <c r="L1" s="44"/>
      <c r="M1" s="44"/>
      <c r="N1" s="44"/>
      <c r="O1" s="44"/>
      <c r="P1" s="44"/>
    </row>
    <row r="6" spans="1:16" x14ac:dyDescent="0.25">
      <c r="A6" s="15" t="s">
        <v>12</v>
      </c>
    </row>
    <row r="7" spans="1:16" x14ac:dyDescent="0.25">
      <c r="A7" s="15" t="s">
        <v>11</v>
      </c>
    </row>
    <row r="8" spans="1:16" x14ac:dyDescent="0.25">
      <c r="A8" s="16" t="s">
        <v>14</v>
      </c>
    </row>
    <row r="9" spans="1:16" x14ac:dyDescent="0.25">
      <c r="A9" s="16" t="s">
        <v>8</v>
      </c>
    </row>
    <row r="10" spans="1:16" ht="15.75" customHeight="1" x14ac:dyDescent="0.25">
      <c r="A10" s="16" t="s">
        <v>9</v>
      </c>
      <c r="B10" s="36"/>
      <c r="C10" s="36"/>
      <c r="D10" s="36"/>
      <c r="E10" s="36"/>
      <c r="F10" s="36"/>
      <c r="G10" s="36"/>
      <c r="H10" s="36"/>
      <c r="I10" s="36"/>
      <c r="J10" s="36"/>
      <c r="K10" s="36"/>
      <c r="L10" s="36"/>
      <c r="M10" s="36"/>
      <c r="N10" s="36"/>
      <c r="O10" s="36"/>
    </row>
    <row r="11" spans="1:16" ht="15.75" customHeight="1" x14ac:dyDescent="0.25">
      <c r="A11" s="36" t="s">
        <v>34</v>
      </c>
      <c r="B11" s="36"/>
      <c r="C11" s="36"/>
      <c r="D11" s="36"/>
      <c r="E11" s="36"/>
      <c r="F11" s="36"/>
      <c r="G11" s="36"/>
      <c r="H11" s="36"/>
      <c r="I11" s="36"/>
      <c r="J11" s="36"/>
      <c r="K11" s="36"/>
      <c r="L11" s="36"/>
      <c r="M11" s="36"/>
      <c r="N11" s="36"/>
      <c r="O11" s="36"/>
    </row>
    <row r="12" spans="1:16" ht="42.75" customHeight="1" x14ac:dyDescent="0.25">
      <c r="A12" s="47" t="s">
        <v>35</v>
      </c>
      <c r="B12" s="47"/>
      <c r="C12" s="47"/>
      <c r="D12" s="47"/>
      <c r="E12" s="47"/>
      <c r="F12" s="47"/>
      <c r="G12" s="47"/>
      <c r="H12" s="47"/>
      <c r="I12" s="47"/>
      <c r="J12" s="47"/>
      <c r="K12" s="47"/>
      <c r="L12" s="47"/>
      <c r="M12" s="47"/>
      <c r="N12" s="47"/>
      <c r="O12" s="47"/>
    </row>
    <row r="13" spans="1:16" ht="42.75" customHeight="1" x14ac:dyDescent="0.25">
      <c r="A13" s="47"/>
      <c r="B13" s="47"/>
      <c r="C13" s="47"/>
      <c r="D13" s="47"/>
      <c r="E13" s="47"/>
      <c r="F13" s="47"/>
      <c r="G13" s="47"/>
      <c r="H13" s="47"/>
      <c r="I13" s="47"/>
      <c r="J13" s="47"/>
      <c r="K13" s="47"/>
      <c r="L13" s="47"/>
      <c r="M13" s="47"/>
      <c r="N13" s="47"/>
      <c r="O13" s="47"/>
    </row>
    <row r="14" spans="1:16" ht="95.25" thickBot="1" x14ac:dyDescent="0.3">
      <c r="A14" s="1" t="s">
        <v>36</v>
      </c>
      <c r="B14" s="2" t="s">
        <v>20</v>
      </c>
      <c r="C14" s="1" t="s">
        <v>13</v>
      </c>
      <c r="D14" s="3" t="s">
        <v>0</v>
      </c>
      <c r="E14" s="3" t="s">
        <v>1</v>
      </c>
      <c r="F14" s="3" t="s">
        <v>2</v>
      </c>
      <c r="G14" s="3" t="s">
        <v>21</v>
      </c>
      <c r="H14" s="3" t="s">
        <v>22</v>
      </c>
      <c r="I14" s="3" t="s">
        <v>23</v>
      </c>
      <c r="J14" s="3" t="s">
        <v>3</v>
      </c>
      <c r="K14" s="3" t="s">
        <v>4</v>
      </c>
      <c r="L14" s="3" t="s">
        <v>24</v>
      </c>
      <c r="M14" s="21" t="s">
        <v>5</v>
      </c>
      <c r="N14" s="22" t="s">
        <v>15</v>
      </c>
      <c r="O14" s="22" t="s">
        <v>16</v>
      </c>
      <c r="P14" s="4" t="s">
        <v>6</v>
      </c>
    </row>
    <row r="15" spans="1:16" x14ac:dyDescent="0.25">
      <c r="A15" s="5" t="s">
        <v>25</v>
      </c>
      <c r="B15" s="29"/>
      <c r="C15" s="6"/>
      <c r="D15" s="7" t="str">
        <f t="shared" ref="D15:D46" si="0">IFERROR(IF(C15&gt;0,C15*0.0325,""),"")</f>
        <v/>
      </c>
      <c r="E15" s="6"/>
      <c r="F15" s="8" t="str">
        <f>IFERROR(IF(E15&gt;0,D15*E15,""),"")</f>
        <v/>
      </c>
      <c r="G15" s="18"/>
      <c r="H15" s="8" t="str">
        <f>IFERROR(IF(G15&gt;0,F15*G15,""),"")</f>
        <v/>
      </c>
      <c r="I15" s="23"/>
      <c r="J15" s="8" t="str">
        <f t="shared" ref="J15:J34" si="1">IFERROR(IF(I15&gt;0,((F15*G15)-N15)/I15,""),"")</f>
        <v/>
      </c>
      <c r="K15" s="24">
        <v>1</v>
      </c>
      <c r="L15" s="10"/>
      <c r="M15" s="10"/>
      <c r="N15" s="23"/>
      <c r="O15" s="10"/>
      <c r="P15" s="11"/>
    </row>
    <row r="16" spans="1:16" x14ac:dyDescent="0.25">
      <c r="A16" s="5" t="s">
        <v>26</v>
      </c>
      <c r="B16" s="29"/>
      <c r="C16" s="6"/>
      <c r="D16" s="7" t="str">
        <f t="shared" si="0"/>
        <v/>
      </c>
      <c r="E16" s="6"/>
      <c r="F16" s="8" t="str">
        <f t="shared" ref="F16:F34" si="2">IFERROR(IF(E16&gt;0,D16*E16,""),"")</f>
        <v/>
      </c>
      <c r="G16" s="18"/>
      <c r="H16" s="8" t="str">
        <f t="shared" ref="H16:H34" si="3">IFERROR(IF(G16&gt;0,F16*G16,""),"")</f>
        <v/>
      </c>
      <c r="I16" s="23"/>
      <c r="J16" s="8" t="str">
        <f t="shared" si="1"/>
        <v/>
      </c>
      <c r="K16" s="24">
        <f>IFERROR(K15+G15,"")</f>
        <v>1</v>
      </c>
      <c r="L16" s="10"/>
      <c r="M16" s="10"/>
      <c r="N16" s="23"/>
      <c r="O16" s="10"/>
      <c r="P16" s="11"/>
    </row>
    <row r="17" spans="1:16" x14ac:dyDescent="0.25">
      <c r="A17" s="5" t="s">
        <v>27</v>
      </c>
      <c r="B17" s="29"/>
      <c r="C17" s="6"/>
      <c r="D17" s="7" t="str">
        <f t="shared" si="0"/>
        <v/>
      </c>
      <c r="E17" s="6"/>
      <c r="F17" s="8" t="str">
        <f t="shared" si="2"/>
        <v/>
      </c>
      <c r="G17" s="18"/>
      <c r="H17" s="8" t="str">
        <f t="shared" si="3"/>
        <v/>
      </c>
      <c r="I17" s="23"/>
      <c r="J17" s="8" t="str">
        <f t="shared" si="1"/>
        <v/>
      </c>
      <c r="K17" s="24">
        <f t="shared" ref="K17:K34" si="4">IFERROR(K16+G16,"")</f>
        <v>1</v>
      </c>
      <c r="L17" s="10"/>
      <c r="M17" s="10"/>
      <c r="N17" s="23"/>
      <c r="O17" s="10"/>
      <c r="P17" s="11"/>
    </row>
    <row r="18" spans="1:16" x14ac:dyDescent="0.25">
      <c r="A18" s="5" t="s">
        <v>28</v>
      </c>
      <c r="B18" s="29"/>
      <c r="C18" s="6"/>
      <c r="D18" s="7" t="str">
        <f t="shared" si="0"/>
        <v/>
      </c>
      <c r="E18" s="6"/>
      <c r="F18" s="8" t="str">
        <f t="shared" si="2"/>
        <v/>
      </c>
      <c r="G18" s="18"/>
      <c r="H18" s="8" t="str">
        <f t="shared" si="3"/>
        <v/>
      </c>
      <c r="I18" s="23"/>
      <c r="J18" s="8" t="str">
        <f t="shared" si="1"/>
        <v/>
      </c>
      <c r="K18" s="24">
        <f t="shared" si="4"/>
        <v>1</v>
      </c>
      <c r="L18" s="10"/>
      <c r="M18" s="10"/>
      <c r="N18" s="23"/>
      <c r="O18" s="10"/>
      <c r="P18" s="11"/>
    </row>
    <row r="19" spans="1:16" x14ac:dyDescent="0.25">
      <c r="A19" s="5" t="s">
        <v>29</v>
      </c>
      <c r="B19" s="29"/>
      <c r="C19" s="6"/>
      <c r="D19" s="7" t="str">
        <f t="shared" si="0"/>
        <v/>
      </c>
      <c r="E19" s="6"/>
      <c r="F19" s="8" t="str">
        <f t="shared" si="2"/>
        <v/>
      </c>
      <c r="G19" s="18"/>
      <c r="H19" s="8" t="str">
        <f t="shared" si="3"/>
        <v/>
      </c>
      <c r="I19" s="23"/>
      <c r="J19" s="8" t="str">
        <f t="shared" si="1"/>
        <v/>
      </c>
      <c r="K19" s="24">
        <f t="shared" si="4"/>
        <v>1</v>
      </c>
      <c r="L19" s="10"/>
      <c r="M19" s="10"/>
      <c r="N19" s="23"/>
      <c r="O19" s="10"/>
      <c r="P19" s="11"/>
    </row>
    <row r="20" spans="1:16" x14ac:dyDescent="0.25">
      <c r="A20" s="5" t="s">
        <v>30</v>
      </c>
      <c r="B20" s="29"/>
      <c r="C20" s="6"/>
      <c r="D20" s="7" t="str">
        <f t="shared" si="0"/>
        <v/>
      </c>
      <c r="E20" s="6"/>
      <c r="F20" s="8" t="str">
        <f t="shared" si="2"/>
        <v/>
      </c>
      <c r="G20" s="18"/>
      <c r="H20" s="8" t="str">
        <f t="shared" si="3"/>
        <v/>
      </c>
      <c r="I20" s="23"/>
      <c r="J20" s="8" t="str">
        <f t="shared" si="1"/>
        <v/>
      </c>
      <c r="K20" s="24">
        <f t="shared" si="4"/>
        <v>1</v>
      </c>
      <c r="L20" s="10"/>
      <c r="M20" s="10"/>
      <c r="N20" s="23"/>
      <c r="O20" s="10"/>
      <c r="P20" s="11"/>
    </row>
    <row r="21" spans="1:16" x14ac:dyDescent="0.25">
      <c r="A21" s="5" t="s">
        <v>31</v>
      </c>
      <c r="B21" s="29"/>
      <c r="C21" s="6"/>
      <c r="D21" s="7" t="str">
        <f t="shared" si="0"/>
        <v/>
      </c>
      <c r="E21" s="6"/>
      <c r="F21" s="8" t="str">
        <f t="shared" si="2"/>
        <v/>
      </c>
      <c r="G21" s="18"/>
      <c r="H21" s="8" t="str">
        <f t="shared" si="3"/>
        <v/>
      </c>
      <c r="I21" s="23"/>
      <c r="J21" s="8" t="str">
        <f t="shared" si="1"/>
        <v/>
      </c>
      <c r="K21" s="24">
        <f t="shared" si="4"/>
        <v>1</v>
      </c>
      <c r="L21" s="10"/>
      <c r="M21" s="10"/>
      <c r="N21" s="23"/>
      <c r="O21" s="10"/>
      <c r="P21" s="11"/>
    </row>
    <row r="22" spans="1:16" x14ac:dyDescent="0.25">
      <c r="A22" s="5" t="s">
        <v>32</v>
      </c>
      <c r="B22" s="29"/>
      <c r="C22" s="6"/>
      <c r="D22" s="7" t="str">
        <f t="shared" si="0"/>
        <v/>
      </c>
      <c r="E22" s="6"/>
      <c r="F22" s="8" t="str">
        <f t="shared" si="2"/>
        <v/>
      </c>
      <c r="G22" s="18"/>
      <c r="H22" s="8" t="str">
        <f t="shared" si="3"/>
        <v/>
      </c>
      <c r="I22" s="23"/>
      <c r="J22" s="8" t="str">
        <f t="shared" si="1"/>
        <v/>
      </c>
      <c r="K22" s="24">
        <f t="shared" si="4"/>
        <v>1</v>
      </c>
      <c r="L22" s="10"/>
      <c r="M22" s="10"/>
      <c r="N22" s="23"/>
      <c r="O22" s="10"/>
      <c r="P22" s="11"/>
    </row>
    <row r="23" spans="1:16" x14ac:dyDescent="0.25">
      <c r="A23" s="5" t="s">
        <v>33</v>
      </c>
      <c r="B23" s="29"/>
      <c r="C23" s="6"/>
      <c r="D23" s="7" t="str">
        <f t="shared" si="0"/>
        <v/>
      </c>
      <c r="E23" s="6"/>
      <c r="F23" s="8" t="str">
        <f t="shared" si="2"/>
        <v/>
      </c>
      <c r="G23" s="18"/>
      <c r="H23" s="8" t="str">
        <f t="shared" si="3"/>
        <v/>
      </c>
      <c r="I23" s="23"/>
      <c r="J23" s="8" t="str">
        <f t="shared" si="1"/>
        <v/>
      </c>
      <c r="K23" s="24">
        <f t="shared" si="4"/>
        <v>1</v>
      </c>
      <c r="L23" s="10"/>
      <c r="M23" s="10"/>
      <c r="N23" s="23"/>
      <c r="O23" s="10"/>
      <c r="P23" s="11"/>
    </row>
    <row r="24" spans="1:16" x14ac:dyDescent="0.25">
      <c r="A24" s="5" t="s">
        <v>19</v>
      </c>
      <c r="B24" s="29"/>
      <c r="C24" s="6"/>
      <c r="D24" s="7" t="str">
        <f t="shared" si="0"/>
        <v/>
      </c>
      <c r="E24" s="6"/>
      <c r="F24" s="8" t="str">
        <f t="shared" si="2"/>
        <v/>
      </c>
      <c r="G24" s="18"/>
      <c r="H24" s="8" t="str">
        <f t="shared" si="3"/>
        <v/>
      </c>
      <c r="I24" s="23"/>
      <c r="J24" s="8" t="str">
        <f t="shared" si="1"/>
        <v/>
      </c>
      <c r="K24" s="24">
        <f t="shared" si="4"/>
        <v>1</v>
      </c>
      <c r="L24" s="10"/>
      <c r="M24" s="10"/>
      <c r="N24" s="23"/>
      <c r="O24" s="30">
        <f>G24</f>
        <v>0</v>
      </c>
      <c r="P24" s="11"/>
    </row>
    <row r="25" spans="1:16" x14ac:dyDescent="0.25">
      <c r="A25" s="5" t="s">
        <v>25</v>
      </c>
      <c r="B25" s="29"/>
      <c r="C25" s="6"/>
      <c r="D25" s="7" t="str">
        <f t="shared" si="0"/>
        <v/>
      </c>
      <c r="E25" s="6"/>
      <c r="F25" s="8" t="str">
        <f t="shared" si="2"/>
        <v/>
      </c>
      <c r="G25" s="18"/>
      <c r="H25" s="8" t="str">
        <f t="shared" si="3"/>
        <v/>
      </c>
      <c r="I25" s="23"/>
      <c r="J25" s="8" t="str">
        <f t="shared" si="1"/>
        <v/>
      </c>
      <c r="K25" s="24">
        <f t="shared" si="4"/>
        <v>1</v>
      </c>
      <c r="L25" s="9" t="str">
        <f>IFERROR(IF(I25&gt;0,K25-K15,""),"")</f>
        <v/>
      </c>
      <c r="M25" s="7" t="str">
        <f t="shared" ref="M25:M34" si="5">IFERROR(IF(I25&gt;0,J25/L25,""),"")</f>
        <v/>
      </c>
      <c r="N25" s="23"/>
      <c r="O25" s="10"/>
      <c r="P25" s="11"/>
    </row>
    <row r="26" spans="1:16" x14ac:dyDescent="0.25">
      <c r="A26" s="5" t="s">
        <v>26</v>
      </c>
      <c r="B26" s="29"/>
      <c r="C26" s="6"/>
      <c r="D26" s="7" t="str">
        <f t="shared" si="0"/>
        <v/>
      </c>
      <c r="E26" s="6"/>
      <c r="F26" s="8" t="str">
        <f t="shared" si="2"/>
        <v/>
      </c>
      <c r="G26" s="18"/>
      <c r="H26" s="8" t="str">
        <f t="shared" si="3"/>
        <v/>
      </c>
      <c r="I26" s="23"/>
      <c r="J26" s="8" t="str">
        <f t="shared" si="1"/>
        <v/>
      </c>
      <c r="K26" s="24">
        <f t="shared" si="4"/>
        <v>1</v>
      </c>
      <c r="L26" s="9" t="str">
        <f t="shared" ref="L26:L34" si="6">IFERROR(IF(I26&gt;0,K26-K16,""),"")</f>
        <v/>
      </c>
      <c r="M26" s="7" t="str">
        <f t="shared" si="5"/>
        <v/>
      </c>
      <c r="N26" s="23"/>
      <c r="O26" s="10"/>
      <c r="P26" s="11"/>
    </row>
    <row r="27" spans="1:16" x14ac:dyDescent="0.25">
      <c r="A27" s="5" t="s">
        <v>27</v>
      </c>
      <c r="B27" s="29"/>
      <c r="C27" s="6"/>
      <c r="D27" s="7" t="str">
        <f t="shared" si="0"/>
        <v/>
      </c>
      <c r="E27" s="6"/>
      <c r="F27" s="8" t="str">
        <f t="shared" si="2"/>
        <v/>
      </c>
      <c r="G27" s="18"/>
      <c r="H27" s="8" t="str">
        <f t="shared" si="3"/>
        <v/>
      </c>
      <c r="I27" s="23"/>
      <c r="J27" s="8" t="str">
        <f t="shared" si="1"/>
        <v/>
      </c>
      <c r="K27" s="24">
        <f t="shared" si="4"/>
        <v>1</v>
      </c>
      <c r="L27" s="9" t="str">
        <f t="shared" si="6"/>
        <v/>
      </c>
      <c r="M27" s="7" t="str">
        <f t="shared" si="5"/>
        <v/>
      </c>
      <c r="N27" s="23"/>
      <c r="O27" s="10"/>
      <c r="P27" s="11"/>
    </row>
    <row r="28" spans="1:16" x14ac:dyDescent="0.25">
      <c r="A28" s="5" t="s">
        <v>28</v>
      </c>
      <c r="B28" s="29"/>
      <c r="C28" s="6"/>
      <c r="D28" s="7" t="str">
        <f t="shared" si="0"/>
        <v/>
      </c>
      <c r="E28" s="6"/>
      <c r="F28" s="8" t="str">
        <f t="shared" si="2"/>
        <v/>
      </c>
      <c r="G28" s="18"/>
      <c r="H28" s="8" t="str">
        <f t="shared" si="3"/>
        <v/>
      </c>
      <c r="I28" s="23"/>
      <c r="J28" s="8" t="str">
        <f t="shared" si="1"/>
        <v/>
      </c>
      <c r="K28" s="24">
        <f t="shared" si="4"/>
        <v>1</v>
      </c>
      <c r="L28" s="9" t="str">
        <f t="shared" si="6"/>
        <v/>
      </c>
      <c r="M28" s="7" t="str">
        <f t="shared" si="5"/>
        <v/>
      </c>
      <c r="N28" s="23"/>
      <c r="O28" s="10"/>
      <c r="P28" s="11"/>
    </row>
    <row r="29" spans="1:16" x14ac:dyDescent="0.25">
      <c r="A29" s="5" t="s">
        <v>29</v>
      </c>
      <c r="B29" s="29"/>
      <c r="C29" s="6"/>
      <c r="D29" s="7" t="str">
        <f t="shared" si="0"/>
        <v/>
      </c>
      <c r="E29" s="6"/>
      <c r="F29" s="8" t="str">
        <f t="shared" si="2"/>
        <v/>
      </c>
      <c r="G29" s="18"/>
      <c r="H29" s="8" t="str">
        <f t="shared" si="3"/>
        <v/>
      </c>
      <c r="I29" s="23"/>
      <c r="J29" s="8" t="str">
        <f t="shared" si="1"/>
        <v/>
      </c>
      <c r="K29" s="24">
        <f t="shared" si="4"/>
        <v>1</v>
      </c>
      <c r="L29" s="9" t="str">
        <f t="shared" si="6"/>
        <v/>
      </c>
      <c r="M29" s="7" t="str">
        <f t="shared" si="5"/>
        <v/>
      </c>
      <c r="N29" s="23"/>
      <c r="O29" s="10"/>
      <c r="P29" s="11"/>
    </row>
    <row r="30" spans="1:16" x14ac:dyDescent="0.25">
      <c r="A30" s="5" t="s">
        <v>30</v>
      </c>
      <c r="B30" s="29"/>
      <c r="C30" s="6"/>
      <c r="D30" s="7" t="str">
        <f t="shared" si="0"/>
        <v/>
      </c>
      <c r="E30" s="6"/>
      <c r="F30" s="8" t="str">
        <f t="shared" si="2"/>
        <v/>
      </c>
      <c r="G30" s="18"/>
      <c r="H30" s="8" t="str">
        <f t="shared" si="3"/>
        <v/>
      </c>
      <c r="I30" s="23"/>
      <c r="J30" s="8" t="str">
        <f t="shared" si="1"/>
        <v/>
      </c>
      <c r="K30" s="24">
        <f t="shared" si="4"/>
        <v>1</v>
      </c>
      <c r="L30" s="9" t="str">
        <f t="shared" si="6"/>
        <v/>
      </c>
      <c r="M30" s="7" t="str">
        <f t="shared" si="5"/>
        <v/>
      </c>
      <c r="N30" s="23"/>
      <c r="O30" s="10"/>
      <c r="P30" s="11"/>
    </row>
    <row r="31" spans="1:16" x14ac:dyDescent="0.25">
      <c r="A31" s="5" t="s">
        <v>31</v>
      </c>
      <c r="B31" s="29"/>
      <c r="C31" s="6"/>
      <c r="D31" s="7" t="str">
        <f t="shared" si="0"/>
        <v/>
      </c>
      <c r="E31" s="6"/>
      <c r="F31" s="8" t="str">
        <f t="shared" si="2"/>
        <v/>
      </c>
      <c r="G31" s="18"/>
      <c r="H31" s="8" t="str">
        <f t="shared" si="3"/>
        <v/>
      </c>
      <c r="I31" s="23"/>
      <c r="J31" s="8" t="str">
        <f t="shared" si="1"/>
        <v/>
      </c>
      <c r="K31" s="24">
        <f t="shared" si="4"/>
        <v>1</v>
      </c>
      <c r="L31" s="9" t="str">
        <f t="shared" si="6"/>
        <v/>
      </c>
      <c r="M31" s="7" t="str">
        <f t="shared" si="5"/>
        <v/>
      </c>
      <c r="N31" s="23"/>
      <c r="O31" s="10"/>
      <c r="P31" s="11"/>
    </row>
    <row r="32" spans="1:16" x14ac:dyDescent="0.25">
      <c r="A32" s="5" t="s">
        <v>32</v>
      </c>
      <c r="B32" s="29"/>
      <c r="C32" s="6"/>
      <c r="D32" s="7" t="str">
        <f t="shared" si="0"/>
        <v/>
      </c>
      <c r="E32" s="12"/>
      <c r="F32" s="8" t="str">
        <f t="shared" si="2"/>
        <v/>
      </c>
      <c r="G32" s="18"/>
      <c r="H32" s="8" t="str">
        <f t="shared" si="3"/>
        <v/>
      </c>
      <c r="I32" s="23"/>
      <c r="J32" s="8" t="str">
        <f t="shared" si="1"/>
        <v/>
      </c>
      <c r="K32" s="24">
        <f t="shared" si="4"/>
        <v>1</v>
      </c>
      <c r="L32" s="9" t="str">
        <f t="shared" si="6"/>
        <v/>
      </c>
      <c r="M32" s="7" t="str">
        <f t="shared" si="5"/>
        <v/>
      </c>
      <c r="N32" s="23"/>
      <c r="O32" s="10"/>
      <c r="P32" s="11"/>
    </row>
    <row r="33" spans="1:16" x14ac:dyDescent="0.25">
      <c r="A33" s="5" t="s">
        <v>33</v>
      </c>
      <c r="B33" s="29"/>
      <c r="C33" s="6"/>
      <c r="D33" s="7" t="str">
        <f t="shared" si="0"/>
        <v/>
      </c>
      <c r="E33" s="12"/>
      <c r="F33" s="8" t="str">
        <f t="shared" si="2"/>
        <v/>
      </c>
      <c r="G33" s="18"/>
      <c r="H33" s="8" t="str">
        <f t="shared" si="3"/>
        <v/>
      </c>
      <c r="I33" s="23"/>
      <c r="J33" s="8" t="str">
        <f t="shared" si="1"/>
        <v/>
      </c>
      <c r="K33" s="24">
        <f t="shared" si="4"/>
        <v>1</v>
      </c>
      <c r="L33" s="9" t="str">
        <f t="shared" si="6"/>
        <v/>
      </c>
      <c r="M33" s="7" t="str">
        <f t="shared" si="5"/>
        <v/>
      </c>
      <c r="N33" s="23"/>
      <c r="O33" s="10"/>
      <c r="P33" s="11"/>
    </row>
    <row r="34" spans="1:16" x14ac:dyDescent="0.25">
      <c r="A34" s="5" t="s">
        <v>19</v>
      </c>
      <c r="B34" s="29"/>
      <c r="C34" s="6"/>
      <c r="D34" s="7" t="str">
        <f t="shared" si="0"/>
        <v/>
      </c>
      <c r="E34" s="12"/>
      <c r="F34" s="8" t="str">
        <f t="shared" si="2"/>
        <v/>
      </c>
      <c r="G34" s="18"/>
      <c r="H34" s="8" t="str">
        <f t="shared" si="3"/>
        <v/>
      </c>
      <c r="I34" s="23"/>
      <c r="J34" s="8" t="str">
        <f t="shared" si="1"/>
        <v/>
      </c>
      <c r="K34" s="24">
        <f t="shared" si="4"/>
        <v>1</v>
      </c>
      <c r="L34" s="31" t="str">
        <f t="shared" si="6"/>
        <v/>
      </c>
      <c r="M34" s="32" t="str">
        <f t="shared" si="5"/>
        <v/>
      </c>
      <c r="N34" s="23"/>
      <c r="O34" s="30">
        <f>G34</f>
        <v>0</v>
      </c>
      <c r="P34" s="11"/>
    </row>
    <row r="35" spans="1:16" x14ac:dyDescent="0.25">
      <c r="A35" s="5" t="s">
        <v>25</v>
      </c>
      <c r="B35" s="29"/>
      <c r="C35" s="6"/>
      <c r="D35" s="7" t="str">
        <f t="shared" si="0"/>
        <v/>
      </c>
      <c r="E35" s="12"/>
      <c r="F35" s="8" t="str">
        <f t="shared" ref="F35:F74" si="7">IFERROR(IF(E35&gt;0,D35*E35,""),"")</f>
        <v/>
      </c>
      <c r="G35" s="18"/>
      <c r="H35" s="8" t="str">
        <f t="shared" ref="H35:H74" si="8">IFERROR(IF(G35&gt;0,F35*G35,""),"")</f>
        <v/>
      </c>
      <c r="I35" s="23"/>
      <c r="J35" s="8" t="str">
        <f t="shared" ref="J35:J74" si="9">IFERROR(IF(I35&gt;0,((F35*G35)-N35)/I35,""),"")</f>
        <v/>
      </c>
      <c r="K35" s="24">
        <f t="shared" ref="K35:K74" si="10">IFERROR(K34+G34,"")</f>
        <v>1</v>
      </c>
      <c r="L35" s="9" t="str">
        <f t="shared" ref="L35:L74" si="11">IFERROR(IF(I35&gt;0,K35-K25,""),"")</f>
        <v/>
      </c>
      <c r="M35" s="7" t="str">
        <f t="shared" ref="M35:M74" si="12">IFERROR(IF(I35&gt;0,J35/L35,""),"")</f>
        <v/>
      </c>
      <c r="N35" s="23"/>
      <c r="O35" s="10"/>
      <c r="P35" s="11"/>
    </row>
    <row r="36" spans="1:16" x14ac:dyDescent="0.25">
      <c r="A36" s="5" t="s">
        <v>26</v>
      </c>
      <c r="B36" s="29"/>
      <c r="C36" s="6"/>
      <c r="D36" s="7" t="str">
        <f t="shared" si="0"/>
        <v/>
      </c>
      <c r="E36" s="12"/>
      <c r="F36" s="8" t="str">
        <f t="shared" si="7"/>
        <v/>
      </c>
      <c r="G36" s="18"/>
      <c r="H36" s="8" t="str">
        <f t="shared" si="8"/>
        <v/>
      </c>
      <c r="I36" s="23"/>
      <c r="J36" s="8" t="str">
        <f t="shared" si="9"/>
        <v/>
      </c>
      <c r="K36" s="24">
        <f t="shared" si="10"/>
        <v>1</v>
      </c>
      <c r="L36" s="9" t="str">
        <f t="shared" si="11"/>
        <v/>
      </c>
      <c r="M36" s="7" t="str">
        <f t="shared" si="12"/>
        <v/>
      </c>
      <c r="N36" s="23"/>
      <c r="O36" s="10"/>
      <c r="P36" s="11"/>
    </row>
    <row r="37" spans="1:16" x14ac:dyDescent="0.25">
      <c r="A37" s="5" t="s">
        <v>27</v>
      </c>
      <c r="B37" s="29"/>
      <c r="C37" s="6"/>
      <c r="D37" s="7" t="str">
        <f t="shared" si="0"/>
        <v/>
      </c>
      <c r="E37" s="12"/>
      <c r="F37" s="8" t="str">
        <f t="shared" si="7"/>
        <v/>
      </c>
      <c r="G37" s="18"/>
      <c r="H37" s="8" t="str">
        <f t="shared" si="8"/>
        <v/>
      </c>
      <c r="I37" s="23"/>
      <c r="J37" s="8" t="str">
        <f t="shared" si="9"/>
        <v/>
      </c>
      <c r="K37" s="24">
        <f t="shared" si="10"/>
        <v>1</v>
      </c>
      <c r="L37" s="9" t="str">
        <f t="shared" si="11"/>
        <v/>
      </c>
      <c r="M37" s="7" t="str">
        <f t="shared" si="12"/>
        <v/>
      </c>
      <c r="N37" s="23"/>
      <c r="O37" s="10"/>
      <c r="P37" s="11"/>
    </row>
    <row r="38" spans="1:16" x14ac:dyDescent="0.25">
      <c r="A38" s="5" t="s">
        <v>28</v>
      </c>
      <c r="B38" s="29"/>
      <c r="C38" s="6"/>
      <c r="D38" s="7" t="str">
        <f t="shared" si="0"/>
        <v/>
      </c>
      <c r="E38" s="12"/>
      <c r="F38" s="8" t="str">
        <f t="shared" si="7"/>
        <v/>
      </c>
      <c r="G38" s="18"/>
      <c r="H38" s="8" t="str">
        <f t="shared" si="8"/>
        <v/>
      </c>
      <c r="I38" s="23"/>
      <c r="J38" s="8" t="str">
        <f t="shared" si="9"/>
        <v/>
      </c>
      <c r="K38" s="24">
        <f t="shared" si="10"/>
        <v>1</v>
      </c>
      <c r="L38" s="9" t="str">
        <f t="shared" si="11"/>
        <v/>
      </c>
      <c r="M38" s="7" t="str">
        <f t="shared" si="12"/>
        <v/>
      </c>
      <c r="N38" s="23"/>
      <c r="O38" s="10"/>
      <c r="P38" s="11"/>
    </row>
    <row r="39" spans="1:16" x14ac:dyDescent="0.25">
      <c r="A39" s="5" t="s">
        <v>29</v>
      </c>
      <c r="B39" s="29"/>
      <c r="C39" s="6"/>
      <c r="D39" s="7" t="str">
        <f t="shared" si="0"/>
        <v/>
      </c>
      <c r="E39" s="12"/>
      <c r="F39" s="8" t="str">
        <f t="shared" si="7"/>
        <v/>
      </c>
      <c r="G39" s="18"/>
      <c r="H39" s="8" t="str">
        <f t="shared" si="8"/>
        <v/>
      </c>
      <c r="I39" s="23"/>
      <c r="J39" s="8" t="str">
        <f t="shared" si="9"/>
        <v/>
      </c>
      <c r="K39" s="24">
        <f t="shared" si="10"/>
        <v>1</v>
      </c>
      <c r="L39" s="9" t="str">
        <f t="shared" si="11"/>
        <v/>
      </c>
      <c r="M39" s="7" t="str">
        <f t="shared" si="12"/>
        <v/>
      </c>
      <c r="N39" s="23"/>
      <c r="O39" s="10"/>
      <c r="P39" s="11"/>
    </row>
    <row r="40" spans="1:16" x14ac:dyDescent="0.25">
      <c r="A40" s="5" t="s">
        <v>30</v>
      </c>
      <c r="B40" s="29"/>
      <c r="C40" s="6"/>
      <c r="D40" s="7" t="str">
        <f t="shared" si="0"/>
        <v/>
      </c>
      <c r="E40" s="12"/>
      <c r="F40" s="8" t="str">
        <f t="shared" si="7"/>
        <v/>
      </c>
      <c r="G40" s="18"/>
      <c r="H40" s="8" t="str">
        <f t="shared" si="8"/>
        <v/>
      </c>
      <c r="I40" s="23"/>
      <c r="J40" s="8" t="str">
        <f t="shared" si="9"/>
        <v/>
      </c>
      <c r="K40" s="24">
        <f t="shared" si="10"/>
        <v>1</v>
      </c>
      <c r="L40" s="9" t="str">
        <f t="shared" si="11"/>
        <v/>
      </c>
      <c r="M40" s="7" t="str">
        <f t="shared" si="12"/>
        <v/>
      </c>
      <c r="N40" s="23"/>
      <c r="O40" s="10"/>
      <c r="P40" s="11"/>
    </row>
    <row r="41" spans="1:16" x14ac:dyDescent="0.25">
      <c r="A41" s="5" t="s">
        <v>31</v>
      </c>
      <c r="B41" s="29"/>
      <c r="C41" s="6"/>
      <c r="D41" s="7" t="str">
        <f t="shared" si="0"/>
        <v/>
      </c>
      <c r="E41" s="12"/>
      <c r="F41" s="8" t="str">
        <f t="shared" si="7"/>
        <v/>
      </c>
      <c r="G41" s="18"/>
      <c r="H41" s="8" t="str">
        <f t="shared" si="8"/>
        <v/>
      </c>
      <c r="I41" s="23"/>
      <c r="J41" s="8" t="str">
        <f t="shared" si="9"/>
        <v/>
      </c>
      <c r="K41" s="24">
        <f t="shared" si="10"/>
        <v>1</v>
      </c>
      <c r="L41" s="9" t="str">
        <f t="shared" si="11"/>
        <v/>
      </c>
      <c r="M41" s="7" t="str">
        <f t="shared" si="12"/>
        <v/>
      </c>
      <c r="N41" s="23"/>
      <c r="O41" s="10"/>
      <c r="P41" s="11"/>
    </row>
    <row r="42" spans="1:16" x14ac:dyDescent="0.25">
      <c r="A42" s="5" t="s">
        <v>32</v>
      </c>
      <c r="B42" s="29"/>
      <c r="C42" s="6"/>
      <c r="D42" s="7" t="str">
        <f t="shared" si="0"/>
        <v/>
      </c>
      <c r="E42" s="12"/>
      <c r="F42" s="8" t="str">
        <f t="shared" si="7"/>
        <v/>
      </c>
      <c r="G42" s="18"/>
      <c r="H42" s="8" t="str">
        <f t="shared" si="8"/>
        <v/>
      </c>
      <c r="I42" s="23"/>
      <c r="J42" s="8" t="str">
        <f t="shared" si="9"/>
        <v/>
      </c>
      <c r="K42" s="24">
        <f t="shared" si="10"/>
        <v>1</v>
      </c>
      <c r="L42" s="9" t="str">
        <f t="shared" si="11"/>
        <v/>
      </c>
      <c r="M42" s="7" t="str">
        <f t="shared" si="12"/>
        <v/>
      </c>
      <c r="N42" s="23"/>
      <c r="O42" s="10"/>
      <c r="P42" s="11"/>
    </row>
    <row r="43" spans="1:16" x14ac:dyDescent="0.25">
      <c r="A43" s="5" t="s">
        <v>33</v>
      </c>
      <c r="B43" s="29"/>
      <c r="C43" s="6"/>
      <c r="D43" s="7" t="str">
        <f t="shared" si="0"/>
        <v/>
      </c>
      <c r="E43" s="12"/>
      <c r="F43" s="8" t="str">
        <f t="shared" si="7"/>
        <v/>
      </c>
      <c r="G43" s="18"/>
      <c r="H43" s="8" t="str">
        <f t="shared" si="8"/>
        <v/>
      </c>
      <c r="I43" s="23"/>
      <c r="J43" s="8" t="str">
        <f t="shared" si="9"/>
        <v/>
      </c>
      <c r="K43" s="24">
        <f t="shared" si="10"/>
        <v>1</v>
      </c>
      <c r="L43" s="9" t="str">
        <f t="shared" si="11"/>
        <v/>
      </c>
      <c r="M43" s="7" t="str">
        <f t="shared" si="12"/>
        <v/>
      </c>
      <c r="N43" s="23"/>
      <c r="O43" s="10"/>
      <c r="P43" s="11"/>
    </row>
    <row r="44" spans="1:16" x14ac:dyDescent="0.25">
      <c r="A44" s="5" t="s">
        <v>19</v>
      </c>
      <c r="B44" s="29"/>
      <c r="C44" s="6"/>
      <c r="D44" s="7" t="str">
        <f t="shared" si="0"/>
        <v/>
      </c>
      <c r="E44" s="12"/>
      <c r="F44" s="8" t="str">
        <f t="shared" si="7"/>
        <v/>
      </c>
      <c r="G44" s="18"/>
      <c r="H44" s="8" t="str">
        <f t="shared" si="8"/>
        <v/>
      </c>
      <c r="I44" s="23"/>
      <c r="J44" s="8" t="str">
        <f t="shared" si="9"/>
        <v/>
      </c>
      <c r="K44" s="24">
        <f t="shared" si="10"/>
        <v>1</v>
      </c>
      <c r="L44" s="31" t="str">
        <f t="shared" si="11"/>
        <v/>
      </c>
      <c r="M44" s="32" t="str">
        <f t="shared" si="12"/>
        <v/>
      </c>
      <c r="N44" s="23"/>
      <c r="O44" s="30">
        <f>G44</f>
        <v>0</v>
      </c>
      <c r="P44" s="11"/>
    </row>
    <row r="45" spans="1:16" x14ac:dyDescent="0.25">
      <c r="A45" s="5" t="s">
        <v>25</v>
      </c>
      <c r="B45" s="29"/>
      <c r="C45" s="6"/>
      <c r="D45" s="7" t="str">
        <f t="shared" si="0"/>
        <v/>
      </c>
      <c r="E45" s="12"/>
      <c r="F45" s="8" t="str">
        <f t="shared" si="7"/>
        <v/>
      </c>
      <c r="G45" s="18"/>
      <c r="H45" s="8" t="str">
        <f t="shared" si="8"/>
        <v/>
      </c>
      <c r="I45" s="23"/>
      <c r="J45" s="8" t="str">
        <f t="shared" si="9"/>
        <v/>
      </c>
      <c r="K45" s="24">
        <f t="shared" si="10"/>
        <v>1</v>
      </c>
      <c r="L45" s="9" t="str">
        <f t="shared" si="11"/>
        <v/>
      </c>
      <c r="M45" s="7" t="str">
        <f t="shared" si="12"/>
        <v/>
      </c>
      <c r="N45" s="23"/>
      <c r="O45" s="10"/>
      <c r="P45" s="11"/>
    </row>
    <row r="46" spans="1:16" x14ac:dyDescent="0.25">
      <c r="A46" s="5" t="s">
        <v>26</v>
      </c>
      <c r="B46" s="29"/>
      <c r="C46" s="6"/>
      <c r="D46" s="7" t="str">
        <f t="shared" si="0"/>
        <v/>
      </c>
      <c r="E46" s="12"/>
      <c r="F46" s="8" t="str">
        <f t="shared" si="7"/>
        <v/>
      </c>
      <c r="G46" s="18"/>
      <c r="H46" s="8" t="str">
        <f t="shared" si="8"/>
        <v/>
      </c>
      <c r="I46" s="23"/>
      <c r="J46" s="8" t="str">
        <f t="shared" si="9"/>
        <v/>
      </c>
      <c r="K46" s="24">
        <f t="shared" si="10"/>
        <v>1</v>
      </c>
      <c r="L46" s="9" t="str">
        <f t="shared" si="11"/>
        <v/>
      </c>
      <c r="M46" s="7" t="str">
        <f t="shared" si="12"/>
        <v/>
      </c>
      <c r="N46" s="23"/>
      <c r="O46" s="10"/>
      <c r="P46" s="11"/>
    </row>
    <row r="47" spans="1:16" x14ac:dyDescent="0.25">
      <c r="A47" s="5" t="s">
        <v>27</v>
      </c>
      <c r="B47" s="29"/>
      <c r="C47" s="6"/>
      <c r="D47" s="7" t="str">
        <f t="shared" ref="D47:D74" si="13">IFERROR(IF(C47&gt;0,C47*0.0325,""),"")</f>
        <v/>
      </c>
      <c r="E47" s="12"/>
      <c r="F47" s="8" t="str">
        <f t="shared" si="7"/>
        <v/>
      </c>
      <c r="G47" s="18"/>
      <c r="H47" s="8" t="str">
        <f t="shared" si="8"/>
        <v/>
      </c>
      <c r="I47" s="23"/>
      <c r="J47" s="8" t="str">
        <f t="shared" si="9"/>
        <v/>
      </c>
      <c r="K47" s="24">
        <f t="shared" si="10"/>
        <v>1</v>
      </c>
      <c r="L47" s="9" t="str">
        <f t="shared" si="11"/>
        <v/>
      </c>
      <c r="M47" s="7" t="str">
        <f t="shared" si="12"/>
        <v/>
      </c>
      <c r="N47" s="23"/>
      <c r="O47" s="10"/>
      <c r="P47" s="11"/>
    </row>
    <row r="48" spans="1:16" x14ac:dyDescent="0.25">
      <c r="A48" s="5" t="s">
        <v>28</v>
      </c>
      <c r="B48" s="29"/>
      <c r="C48" s="6"/>
      <c r="D48" s="7" t="str">
        <f t="shared" si="13"/>
        <v/>
      </c>
      <c r="E48" s="12"/>
      <c r="F48" s="8" t="str">
        <f t="shared" si="7"/>
        <v/>
      </c>
      <c r="G48" s="18"/>
      <c r="H48" s="8" t="str">
        <f t="shared" si="8"/>
        <v/>
      </c>
      <c r="I48" s="23"/>
      <c r="J48" s="8" t="str">
        <f t="shared" si="9"/>
        <v/>
      </c>
      <c r="K48" s="24">
        <f t="shared" si="10"/>
        <v>1</v>
      </c>
      <c r="L48" s="9" t="str">
        <f t="shared" si="11"/>
        <v/>
      </c>
      <c r="M48" s="7" t="str">
        <f t="shared" si="12"/>
        <v/>
      </c>
      <c r="N48" s="23"/>
      <c r="O48" s="10"/>
      <c r="P48" s="11"/>
    </row>
    <row r="49" spans="1:16" x14ac:dyDescent="0.25">
      <c r="A49" s="5" t="s">
        <v>29</v>
      </c>
      <c r="B49" s="29"/>
      <c r="C49" s="6"/>
      <c r="D49" s="7" t="str">
        <f t="shared" si="13"/>
        <v/>
      </c>
      <c r="E49" s="12"/>
      <c r="F49" s="8" t="str">
        <f t="shared" si="7"/>
        <v/>
      </c>
      <c r="G49" s="18"/>
      <c r="H49" s="8" t="str">
        <f t="shared" si="8"/>
        <v/>
      </c>
      <c r="I49" s="23"/>
      <c r="J49" s="8" t="str">
        <f t="shared" si="9"/>
        <v/>
      </c>
      <c r="K49" s="24">
        <f t="shared" si="10"/>
        <v>1</v>
      </c>
      <c r="L49" s="9" t="str">
        <f t="shared" si="11"/>
        <v/>
      </c>
      <c r="M49" s="7" t="str">
        <f t="shared" si="12"/>
        <v/>
      </c>
      <c r="N49" s="23"/>
      <c r="O49" s="10"/>
      <c r="P49" s="11"/>
    </row>
    <row r="50" spans="1:16" x14ac:dyDescent="0.25">
      <c r="A50" s="5" t="s">
        <v>30</v>
      </c>
      <c r="B50" s="29"/>
      <c r="C50" s="6"/>
      <c r="D50" s="7" t="str">
        <f t="shared" si="13"/>
        <v/>
      </c>
      <c r="E50" s="12"/>
      <c r="F50" s="8" t="str">
        <f t="shared" si="7"/>
        <v/>
      </c>
      <c r="G50" s="18"/>
      <c r="H50" s="8" t="str">
        <f t="shared" si="8"/>
        <v/>
      </c>
      <c r="I50" s="23"/>
      <c r="J50" s="8" t="str">
        <f t="shared" si="9"/>
        <v/>
      </c>
      <c r="K50" s="24">
        <f t="shared" si="10"/>
        <v>1</v>
      </c>
      <c r="L50" s="9" t="str">
        <f t="shared" si="11"/>
        <v/>
      </c>
      <c r="M50" s="7" t="str">
        <f t="shared" si="12"/>
        <v/>
      </c>
      <c r="N50" s="23"/>
      <c r="O50" s="10"/>
      <c r="P50" s="11"/>
    </row>
    <row r="51" spans="1:16" x14ac:dyDescent="0.25">
      <c r="A51" s="5" t="s">
        <v>31</v>
      </c>
      <c r="B51" s="29"/>
      <c r="C51" s="6"/>
      <c r="D51" s="7" t="str">
        <f t="shared" si="13"/>
        <v/>
      </c>
      <c r="E51" s="12"/>
      <c r="F51" s="8" t="str">
        <f t="shared" si="7"/>
        <v/>
      </c>
      <c r="G51" s="18"/>
      <c r="H51" s="8" t="str">
        <f t="shared" si="8"/>
        <v/>
      </c>
      <c r="I51" s="23"/>
      <c r="J51" s="8" t="str">
        <f t="shared" si="9"/>
        <v/>
      </c>
      <c r="K51" s="24">
        <f t="shared" si="10"/>
        <v>1</v>
      </c>
      <c r="L51" s="9" t="str">
        <f t="shared" si="11"/>
        <v/>
      </c>
      <c r="M51" s="7" t="str">
        <f t="shared" si="12"/>
        <v/>
      </c>
      <c r="N51" s="23"/>
      <c r="O51" s="10"/>
      <c r="P51" s="11"/>
    </row>
    <row r="52" spans="1:16" x14ac:dyDescent="0.25">
      <c r="A52" s="5" t="s">
        <v>32</v>
      </c>
      <c r="B52" s="29"/>
      <c r="C52" s="6"/>
      <c r="D52" s="7" t="str">
        <f t="shared" si="13"/>
        <v/>
      </c>
      <c r="E52" s="12"/>
      <c r="F52" s="8" t="str">
        <f t="shared" si="7"/>
        <v/>
      </c>
      <c r="G52" s="18"/>
      <c r="H52" s="8" t="str">
        <f t="shared" si="8"/>
        <v/>
      </c>
      <c r="I52" s="23"/>
      <c r="J52" s="8" t="str">
        <f t="shared" si="9"/>
        <v/>
      </c>
      <c r="K52" s="24">
        <f t="shared" si="10"/>
        <v>1</v>
      </c>
      <c r="L52" s="9" t="str">
        <f t="shared" si="11"/>
        <v/>
      </c>
      <c r="M52" s="7" t="str">
        <f t="shared" si="12"/>
        <v/>
      </c>
      <c r="N52" s="23"/>
      <c r="O52" s="10"/>
      <c r="P52" s="11"/>
    </row>
    <row r="53" spans="1:16" x14ac:dyDescent="0.25">
      <c r="A53" s="5" t="s">
        <v>33</v>
      </c>
      <c r="B53" s="29"/>
      <c r="C53" s="6"/>
      <c r="D53" s="7" t="str">
        <f t="shared" si="13"/>
        <v/>
      </c>
      <c r="E53" s="12"/>
      <c r="F53" s="8" t="str">
        <f t="shared" si="7"/>
        <v/>
      </c>
      <c r="G53" s="18"/>
      <c r="H53" s="8" t="str">
        <f t="shared" si="8"/>
        <v/>
      </c>
      <c r="I53" s="23"/>
      <c r="J53" s="8" t="str">
        <f t="shared" si="9"/>
        <v/>
      </c>
      <c r="K53" s="24">
        <f t="shared" si="10"/>
        <v>1</v>
      </c>
      <c r="L53" s="9" t="str">
        <f t="shared" si="11"/>
        <v/>
      </c>
      <c r="M53" s="7" t="str">
        <f t="shared" si="12"/>
        <v/>
      </c>
      <c r="N53" s="23"/>
      <c r="O53" s="10"/>
      <c r="P53" s="11"/>
    </row>
    <row r="54" spans="1:16" x14ac:dyDescent="0.25">
      <c r="A54" s="5" t="s">
        <v>19</v>
      </c>
      <c r="B54" s="29"/>
      <c r="C54" s="6"/>
      <c r="D54" s="7" t="str">
        <f t="shared" si="13"/>
        <v/>
      </c>
      <c r="E54" s="12"/>
      <c r="F54" s="8" t="str">
        <f t="shared" si="7"/>
        <v/>
      </c>
      <c r="G54" s="18"/>
      <c r="H54" s="8" t="str">
        <f t="shared" si="8"/>
        <v/>
      </c>
      <c r="I54" s="23"/>
      <c r="J54" s="8" t="str">
        <f t="shared" si="9"/>
        <v/>
      </c>
      <c r="K54" s="24">
        <f t="shared" si="10"/>
        <v>1</v>
      </c>
      <c r="L54" s="31" t="str">
        <f t="shared" si="11"/>
        <v/>
      </c>
      <c r="M54" s="32" t="str">
        <f t="shared" si="12"/>
        <v/>
      </c>
      <c r="N54" s="23"/>
      <c r="O54" s="30">
        <f>G54</f>
        <v>0</v>
      </c>
      <c r="P54" s="11"/>
    </row>
    <row r="55" spans="1:16" x14ac:dyDescent="0.25">
      <c r="A55" s="5" t="s">
        <v>25</v>
      </c>
      <c r="B55" s="29"/>
      <c r="C55" s="6"/>
      <c r="D55" s="7" t="str">
        <f t="shared" si="13"/>
        <v/>
      </c>
      <c r="E55" s="12"/>
      <c r="F55" s="8" t="str">
        <f t="shared" si="7"/>
        <v/>
      </c>
      <c r="G55" s="18"/>
      <c r="H55" s="8" t="str">
        <f t="shared" si="8"/>
        <v/>
      </c>
      <c r="I55" s="23"/>
      <c r="J55" s="8" t="str">
        <f t="shared" si="9"/>
        <v/>
      </c>
      <c r="K55" s="24">
        <f t="shared" si="10"/>
        <v>1</v>
      </c>
      <c r="L55" s="9" t="str">
        <f t="shared" si="11"/>
        <v/>
      </c>
      <c r="M55" s="7" t="str">
        <f t="shared" si="12"/>
        <v/>
      </c>
      <c r="N55" s="23"/>
      <c r="O55" s="10"/>
      <c r="P55" s="11"/>
    </row>
    <row r="56" spans="1:16" x14ac:dyDescent="0.25">
      <c r="A56" s="5" t="s">
        <v>26</v>
      </c>
      <c r="B56" s="29"/>
      <c r="C56" s="6"/>
      <c r="D56" s="7" t="str">
        <f t="shared" si="13"/>
        <v/>
      </c>
      <c r="E56" s="12"/>
      <c r="F56" s="8" t="str">
        <f t="shared" si="7"/>
        <v/>
      </c>
      <c r="G56" s="18"/>
      <c r="H56" s="8" t="str">
        <f t="shared" si="8"/>
        <v/>
      </c>
      <c r="I56" s="23"/>
      <c r="J56" s="8" t="str">
        <f t="shared" si="9"/>
        <v/>
      </c>
      <c r="K56" s="24">
        <f t="shared" si="10"/>
        <v>1</v>
      </c>
      <c r="L56" s="9" t="str">
        <f t="shared" si="11"/>
        <v/>
      </c>
      <c r="M56" s="7" t="str">
        <f t="shared" si="12"/>
        <v/>
      </c>
      <c r="N56" s="23"/>
      <c r="O56" s="10"/>
      <c r="P56" s="11"/>
    </row>
    <row r="57" spans="1:16" x14ac:dyDescent="0.25">
      <c r="A57" s="5" t="s">
        <v>27</v>
      </c>
      <c r="B57" s="29"/>
      <c r="C57" s="6"/>
      <c r="D57" s="7" t="str">
        <f t="shared" si="13"/>
        <v/>
      </c>
      <c r="E57" s="12"/>
      <c r="F57" s="8" t="str">
        <f t="shared" si="7"/>
        <v/>
      </c>
      <c r="G57" s="18"/>
      <c r="H57" s="8" t="str">
        <f t="shared" si="8"/>
        <v/>
      </c>
      <c r="I57" s="23"/>
      <c r="J57" s="8" t="str">
        <f t="shared" si="9"/>
        <v/>
      </c>
      <c r="K57" s="24">
        <f t="shared" si="10"/>
        <v>1</v>
      </c>
      <c r="L57" s="9" t="str">
        <f t="shared" si="11"/>
        <v/>
      </c>
      <c r="M57" s="7" t="str">
        <f t="shared" si="12"/>
        <v/>
      </c>
      <c r="N57" s="23"/>
      <c r="O57" s="10"/>
      <c r="P57" s="11"/>
    </row>
    <row r="58" spans="1:16" x14ac:dyDescent="0.25">
      <c r="A58" s="5" t="s">
        <v>28</v>
      </c>
      <c r="B58" s="29"/>
      <c r="C58" s="6"/>
      <c r="D58" s="7" t="str">
        <f t="shared" si="13"/>
        <v/>
      </c>
      <c r="E58" s="12"/>
      <c r="F58" s="8" t="str">
        <f t="shared" si="7"/>
        <v/>
      </c>
      <c r="G58" s="18"/>
      <c r="H58" s="8" t="str">
        <f t="shared" si="8"/>
        <v/>
      </c>
      <c r="I58" s="23"/>
      <c r="J58" s="8" t="str">
        <f t="shared" si="9"/>
        <v/>
      </c>
      <c r="K58" s="24">
        <f t="shared" si="10"/>
        <v>1</v>
      </c>
      <c r="L58" s="9" t="str">
        <f t="shared" si="11"/>
        <v/>
      </c>
      <c r="M58" s="7" t="str">
        <f t="shared" si="12"/>
        <v/>
      </c>
      <c r="N58" s="23"/>
      <c r="O58" s="10"/>
      <c r="P58" s="11"/>
    </row>
    <row r="59" spans="1:16" x14ac:dyDescent="0.25">
      <c r="A59" s="5" t="s">
        <v>29</v>
      </c>
      <c r="B59" s="29"/>
      <c r="C59" s="6"/>
      <c r="D59" s="7" t="str">
        <f t="shared" si="13"/>
        <v/>
      </c>
      <c r="E59" s="12"/>
      <c r="F59" s="8" t="str">
        <f t="shared" si="7"/>
        <v/>
      </c>
      <c r="G59" s="18"/>
      <c r="H59" s="8" t="str">
        <f t="shared" si="8"/>
        <v/>
      </c>
      <c r="I59" s="23"/>
      <c r="J59" s="8" t="str">
        <f t="shared" si="9"/>
        <v/>
      </c>
      <c r="K59" s="24">
        <f t="shared" si="10"/>
        <v>1</v>
      </c>
      <c r="L59" s="9" t="str">
        <f t="shared" si="11"/>
        <v/>
      </c>
      <c r="M59" s="7" t="str">
        <f t="shared" si="12"/>
        <v/>
      </c>
      <c r="N59" s="23"/>
      <c r="O59" s="10"/>
      <c r="P59" s="11"/>
    </row>
    <row r="60" spans="1:16" x14ac:dyDescent="0.25">
      <c r="A60" s="5" t="s">
        <v>30</v>
      </c>
      <c r="B60" s="29"/>
      <c r="C60" s="6"/>
      <c r="D60" s="7" t="str">
        <f t="shared" si="13"/>
        <v/>
      </c>
      <c r="E60" s="12"/>
      <c r="F60" s="8" t="str">
        <f t="shared" si="7"/>
        <v/>
      </c>
      <c r="G60" s="18"/>
      <c r="H60" s="8" t="str">
        <f t="shared" si="8"/>
        <v/>
      </c>
      <c r="I60" s="23"/>
      <c r="J60" s="8" t="str">
        <f t="shared" si="9"/>
        <v/>
      </c>
      <c r="K60" s="24">
        <f t="shared" si="10"/>
        <v>1</v>
      </c>
      <c r="L60" s="9" t="str">
        <f t="shared" si="11"/>
        <v/>
      </c>
      <c r="M60" s="7" t="str">
        <f t="shared" si="12"/>
        <v/>
      </c>
      <c r="N60" s="23"/>
      <c r="O60" s="10"/>
      <c r="P60" s="11"/>
    </row>
    <row r="61" spans="1:16" x14ac:dyDescent="0.25">
      <c r="A61" s="5" t="s">
        <v>31</v>
      </c>
      <c r="B61" s="29"/>
      <c r="C61" s="6"/>
      <c r="D61" s="7" t="str">
        <f t="shared" si="13"/>
        <v/>
      </c>
      <c r="E61" s="12"/>
      <c r="F61" s="8" t="str">
        <f t="shared" si="7"/>
        <v/>
      </c>
      <c r="G61" s="18"/>
      <c r="H61" s="8" t="str">
        <f t="shared" si="8"/>
        <v/>
      </c>
      <c r="I61" s="23"/>
      <c r="J61" s="8" t="str">
        <f t="shared" si="9"/>
        <v/>
      </c>
      <c r="K61" s="24">
        <f t="shared" si="10"/>
        <v>1</v>
      </c>
      <c r="L61" s="9" t="str">
        <f t="shared" si="11"/>
        <v/>
      </c>
      <c r="M61" s="7" t="str">
        <f t="shared" si="12"/>
        <v/>
      </c>
      <c r="N61" s="23"/>
      <c r="O61" s="10"/>
      <c r="P61" s="11"/>
    </row>
    <row r="62" spans="1:16" x14ac:dyDescent="0.25">
      <c r="A62" s="5" t="s">
        <v>32</v>
      </c>
      <c r="B62" s="29"/>
      <c r="C62" s="6"/>
      <c r="D62" s="7" t="str">
        <f t="shared" si="13"/>
        <v/>
      </c>
      <c r="E62" s="12"/>
      <c r="F62" s="8" t="str">
        <f t="shared" si="7"/>
        <v/>
      </c>
      <c r="G62" s="18"/>
      <c r="H62" s="8" t="str">
        <f t="shared" si="8"/>
        <v/>
      </c>
      <c r="I62" s="23"/>
      <c r="J62" s="8" t="str">
        <f t="shared" si="9"/>
        <v/>
      </c>
      <c r="K62" s="24">
        <f t="shared" si="10"/>
        <v>1</v>
      </c>
      <c r="L62" s="9" t="str">
        <f t="shared" si="11"/>
        <v/>
      </c>
      <c r="M62" s="7" t="str">
        <f t="shared" si="12"/>
        <v/>
      </c>
      <c r="N62" s="23"/>
      <c r="O62" s="10"/>
      <c r="P62" s="11"/>
    </row>
    <row r="63" spans="1:16" x14ac:dyDescent="0.25">
      <c r="A63" s="5" t="s">
        <v>33</v>
      </c>
      <c r="B63" s="29"/>
      <c r="C63" s="6"/>
      <c r="D63" s="7" t="str">
        <f t="shared" si="13"/>
        <v/>
      </c>
      <c r="E63" s="12"/>
      <c r="F63" s="8" t="str">
        <f t="shared" si="7"/>
        <v/>
      </c>
      <c r="G63" s="18"/>
      <c r="H63" s="8" t="str">
        <f t="shared" si="8"/>
        <v/>
      </c>
      <c r="I63" s="23"/>
      <c r="J63" s="8" t="str">
        <f t="shared" si="9"/>
        <v/>
      </c>
      <c r="K63" s="24">
        <f t="shared" si="10"/>
        <v>1</v>
      </c>
      <c r="L63" s="9" t="str">
        <f t="shared" si="11"/>
        <v/>
      </c>
      <c r="M63" s="7" t="str">
        <f t="shared" si="12"/>
        <v/>
      </c>
      <c r="N63" s="23"/>
      <c r="O63" s="10"/>
      <c r="P63" s="11"/>
    </row>
    <row r="64" spans="1:16" x14ac:dyDescent="0.25">
      <c r="A64" s="5" t="s">
        <v>19</v>
      </c>
      <c r="B64" s="29"/>
      <c r="C64" s="6"/>
      <c r="D64" s="7" t="str">
        <f t="shared" si="13"/>
        <v/>
      </c>
      <c r="E64" s="12"/>
      <c r="F64" s="8" t="str">
        <f t="shared" si="7"/>
        <v/>
      </c>
      <c r="G64" s="18"/>
      <c r="H64" s="8" t="str">
        <f t="shared" si="8"/>
        <v/>
      </c>
      <c r="I64" s="23"/>
      <c r="J64" s="8" t="str">
        <f t="shared" si="9"/>
        <v/>
      </c>
      <c r="K64" s="24">
        <f t="shared" si="10"/>
        <v>1</v>
      </c>
      <c r="L64" s="31" t="str">
        <f t="shared" si="11"/>
        <v/>
      </c>
      <c r="M64" s="32" t="str">
        <f t="shared" si="12"/>
        <v/>
      </c>
      <c r="N64" s="23"/>
      <c r="O64" s="30">
        <f>G64</f>
        <v>0</v>
      </c>
      <c r="P64" s="11"/>
    </row>
    <row r="65" spans="1:16" x14ac:dyDescent="0.25">
      <c r="A65" s="5" t="s">
        <v>25</v>
      </c>
      <c r="B65" s="29"/>
      <c r="C65" s="6"/>
      <c r="D65" s="7" t="str">
        <f t="shared" si="13"/>
        <v/>
      </c>
      <c r="E65" s="12"/>
      <c r="F65" s="8" t="str">
        <f t="shared" si="7"/>
        <v/>
      </c>
      <c r="G65" s="18"/>
      <c r="H65" s="8" t="str">
        <f t="shared" si="8"/>
        <v/>
      </c>
      <c r="I65" s="23"/>
      <c r="J65" s="8" t="str">
        <f t="shared" si="9"/>
        <v/>
      </c>
      <c r="K65" s="24">
        <f t="shared" si="10"/>
        <v>1</v>
      </c>
      <c r="L65" s="9" t="str">
        <f t="shared" si="11"/>
        <v/>
      </c>
      <c r="M65" s="7" t="str">
        <f t="shared" si="12"/>
        <v/>
      </c>
      <c r="N65" s="23"/>
      <c r="O65" s="10"/>
      <c r="P65" s="11"/>
    </row>
    <row r="66" spans="1:16" x14ac:dyDescent="0.25">
      <c r="A66" s="5" t="s">
        <v>26</v>
      </c>
      <c r="B66" s="29"/>
      <c r="C66" s="6"/>
      <c r="D66" s="7" t="str">
        <f t="shared" si="13"/>
        <v/>
      </c>
      <c r="E66" s="12"/>
      <c r="F66" s="8" t="str">
        <f t="shared" si="7"/>
        <v/>
      </c>
      <c r="G66" s="18"/>
      <c r="H66" s="8" t="str">
        <f t="shared" si="8"/>
        <v/>
      </c>
      <c r="I66" s="23"/>
      <c r="J66" s="8" t="str">
        <f t="shared" si="9"/>
        <v/>
      </c>
      <c r="K66" s="24">
        <f t="shared" si="10"/>
        <v>1</v>
      </c>
      <c r="L66" s="9" t="str">
        <f t="shared" si="11"/>
        <v/>
      </c>
      <c r="M66" s="7" t="str">
        <f t="shared" si="12"/>
        <v/>
      </c>
      <c r="N66" s="23"/>
      <c r="O66" s="10"/>
      <c r="P66" s="11"/>
    </row>
    <row r="67" spans="1:16" x14ac:dyDescent="0.25">
      <c r="A67" s="5" t="s">
        <v>27</v>
      </c>
      <c r="B67" s="29"/>
      <c r="C67" s="6"/>
      <c r="D67" s="7" t="str">
        <f t="shared" si="13"/>
        <v/>
      </c>
      <c r="E67" s="12"/>
      <c r="F67" s="8" t="str">
        <f t="shared" si="7"/>
        <v/>
      </c>
      <c r="G67" s="18"/>
      <c r="H67" s="8" t="str">
        <f t="shared" si="8"/>
        <v/>
      </c>
      <c r="I67" s="23"/>
      <c r="J67" s="8" t="str">
        <f t="shared" si="9"/>
        <v/>
      </c>
      <c r="K67" s="24">
        <f t="shared" si="10"/>
        <v>1</v>
      </c>
      <c r="L67" s="9" t="str">
        <f t="shared" si="11"/>
        <v/>
      </c>
      <c r="M67" s="7" t="str">
        <f t="shared" si="12"/>
        <v/>
      </c>
      <c r="N67" s="23"/>
      <c r="O67" s="10"/>
      <c r="P67" s="11"/>
    </row>
    <row r="68" spans="1:16" x14ac:dyDescent="0.25">
      <c r="A68" s="5" t="s">
        <v>28</v>
      </c>
      <c r="B68" s="29"/>
      <c r="C68" s="6"/>
      <c r="D68" s="7" t="str">
        <f t="shared" si="13"/>
        <v/>
      </c>
      <c r="E68" s="12"/>
      <c r="F68" s="8" t="str">
        <f t="shared" si="7"/>
        <v/>
      </c>
      <c r="G68" s="18"/>
      <c r="H68" s="8" t="str">
        <f t="shared" si="8"/>
        <v/>
      </c>
      <c r="I68" s="23"/>
      <c r="J68" s="8" t="str">
        <f t="shared" si="9"/>
        <v/>
      </c>
      <c r="K68" s="24">
        <f t="shared" si="10"/>
        <v>1</v>
      </c>
      <c r="L68" s="9" t="str">
        <f t="shared" si="11"/>
        <v/>
      </c>
      <c r="M68" s="7" t="str">
        <f t="shared" si="12"/>
        <v/>
      </c>
      <c r="N68" s="23"/>
      <c r="O68" s="10"/>
      <c r="P68" s="11"/>
    </row>
    <row r="69" spans="1:16" x14ac:dyDescent="0.25">
      <c r="A69" s="5" t="s">
        <v>29</v>
      </c>
      <c r="B69" s="29"/>
      <c r="C69" s="6"/>
      <c r="D69" s="7" t="str">
        <f t="shared" si="13"/>
        <v/>
      </c>
      <c r="E69" s="12"/>
      <c r="F69" s="8" t="str">
        <f t="shared" si="7"/>
        <v/>
      </c>
      <c r="G69" s="18"/>
      <c r="H69" s="8" t="str">
        <f t="shared" si="8"/>
        <v/>
      </c>
      <c r="I69" s="23"/>
      <c r="J69" s="8" t="str">
        <f t="shared" si="9"/>
        <v/>
      </c>
      <c r="K69" s="24">
        <f t="shared" si="10"/>
        <v>1</v>
      </c>
      <c r="L69" s="9" t="str">
        <f t="shared" si="11"/>
        <v/>
      </c>
      <c r="M69" s="7" t="str">
        <f t="shared" si="12"/>
        <v/>
      </c>
      <c r="N69" s="23"/>
      <c r="O69" s="10"/>
      <c r="P69" s="11"/>
    </row>
    <row r="70" spans="1:16" x14ac:dyDescent="0.25">
      <c r="A70" s="5" t="s">
        <v>30</v>
      </c>
      <c r="B70" s="29"/>
      <c r="C70" s="6"/>
      <c r="D70" s="7" t="str">
        <f t="shared" si="13"/>
        <v/>
      </c>
      <c r="E70" s="12"/>
      <c r="F70" s="8" t="str">
        <f t="shared" si="7"/>
        <v/>
      </c>
      <c r="G70" s="18"/>
      <c r="H70" s="8" t="str">
        <f t="shared" si="8"/>
        <v/>
      </c>
      <c r="I70" s="23"/>
      <c r="J70" s="8" t="str">
        <f t="shared" si="9"/>
        <v/>
      </c>
      <c r="K70" s="24">
        <f t="shared" si="10"/>
        <v>1</v>
      </c>
      <c r="L70" s="9" t="str">
        <f t="shared" si="11"/>
        <v/>
      </c>
      <c r="M70" s="7" t="str">
        <f t="shared" si="12"/>
        <v/>
      </c>
      <c r="N70" s="23"/>
      <c r="O70" s="10"/>
      <c r="P70" s="11"/>
    </row>
    <row r="71" spans="1:16" x14ac:dyDescent="0.25">
      <c r="A71" s="5" t="s">
        <v>31</v>
      </c>
      <c r="B71" s="29"/>
      <c r="C71" s="6"/>
      <c r="D71" s="7" t="str">
        <f t="shared" si="13"/>
        <v/>
      </c>
      <c r="E71" s="12"/>
      <c r="F71" s="8" t="str">
        <f t="shared" si="7"/>
        <v/>
      </c>
      <c r="G71" s="18"/>
      <c r="H71" s="8" t="str">
        <f t="shared" si="8"/>
        <v/>
      </c>
      <c r="I71" s="23"/>
      <c r="J71" s="8" t="str">
        <f t="shared" si="9"/>
        <v/>
      </c>
      <c r="K71" s="24">
        <f t="shared" si="10"/>
        <v>1</v>
      </c>
      <c r="L71" s="9" t="str">
        <f t="shared" si="11"/>
        <v/>
      </c>
      <c r="M71" s="7" t="str">
        <f t="shared" si="12"/>
        <v/>
      </c>
      <c r="N71" s="23"/>
      <c r="O71" s="10"/>
      <c r="P71" s="11"/>
    </row>
    <row r="72" spans="1:16" x14ac:dyDescent="0.25">
      <c r="A72" s="5" t="s">
        <v>32</v>
      </c>
      <c r="B72" s="29"/>
      <c r="C72" s="6"/>
      <c r="D72" s="7" t="str">
        <f t="shared" si="13"/>
        <v/>
      </c>
      <c r="E72" s="12"/>
      <c r="F72" s="8" t="str">
        <f t="shared" si="7"/>
        <v/>
      </c>
      <c r="G72" s="18"/>
      <c r="H72" s="8" t="str">
        <f t="shared" si="8"/>
        <v/>
      </c>
      <c r="I72" s="23"/>
      <c r="J72" s="8" t="str">
        <f t="shared" si="9"/>
        <v/>
      </c>
      <c r="K72" s="24">
        <f t="shared" si="10"/>
        <v>1</v>
      </c>
      <c r="L72" s="9" t="str">
        <f t="shared" si="11"/>
        <v/>
      </c>
      <c r="M72" s="7" t="str">
        <f t="shared" si="12"/>
        <v/>
      </c>
      <c r="N72" s="23"/>
      <c r="O72" s="10"/>
      <c r="P72" s="11"/>
    </row>
    <row r="73" spans="1:16" x14ac:dyDescent="0.25">
      <c r="A73" s="5" t="s">
        <v>33</v>
      </c>
      <c r="B73" s="29"/>
      <c r="C73" s="6"/>
      <c r="D73" s="7" t="str">
        <f t="shared" si="13"/>
        <v/>
      </c>
      <c r="E73" s="12"/>
      <c r="F73" s="8" t="str">
        <f t="shared" si="7"/>
        <v/>
      </c>
      <c r="G73" s="18"/>
      <c r="H73" s="8" t="str">
        <f t="shared" si="8"/>
        <v/>
      </c>
      <c r="I73" s="23"/>
      <c r="J73" s="8" t="str">
        <f t="shared" si="9"/>
        <v/>
      </c>
      <c r="K73" s="24">
        <f t="shared" si="10"/>
        <v>1</v>
      </c>
      <c r="L73" s="9" t="str">
        <f t="shared" si="11"/>
        <v/>
      </c>
      <c r="M73" s="7" t="str">
        <f t="shared" si="12"/>
        <v/>
      </c>
      <c r="N73" s="23"/>
      <c r="O73" s="10"/>
      <c r="P73" s="11"/>
    </row>
    <row r="74" spans="1:16" x14ac:dyDescent="0.25">
      <c r="A74" s="5" t="s">
        <v>19</v>
      </c>
      <c r="B74" s="29"/>
      <c r="C74" s="6"/>
      <c r="D74" s="7" t="str">
        <f t="shared" si="13"/>
        <v/>
      </c>
      <c r="E74" s="12"/>
      <c r="F74" s="8" t="str">
        <f t="shared" si="7"/>
        <v/>
      </c>
      <c r="G74" s="18"/>
      <c r="H74" s="8" t="str">
        <f t="shared" si="8"/>
        <v/>
      </c>
      <c r="I74" s="23"/>
      <c r="J74" s="8" t="str">
        <f t="shared" si="9"/>
        <v/>
      </c>
      <c r="K74" s="24">
        <f t="shared" si="10"/>
        <v>1</v>
      </c>
      <c r="L74" s="31" t="str">
        <f t="shared" si="11"/>
        <v/>
      </c>
      <c r="M74" s="32" t="str">
        <f t="shared" si="12"/>
        <v/>
      </c>
      <c r="N74" s="23"/>
      <c r="O74" s="30">
        <f>G74</f>
        <v>0</v>
      </c>
      <c r="P74" s="11"/>
    </row>
    <row r="75" spans="1:16" ht="63.75" thickBot="1" x14ac:dyDescent="0.3">
      <c r="N75" s="28" t="s">
        <v>17</v>
      </c>
      <c r="O75" s="25" t="s">
        <v>18</v>
      </c>
    </row>
    <row r="76" spans="1:16" ht="21" thickBot="1" x14ac:dyDescent="0.35">
      <c r="A76" s="39" t="s">
        <v>7</v>
      </c>
      <c r="B76" s="40"/>
      <c r="C76" s="40"/>
      <c r="D76" s="40"/>
      <c r="E76" s="41"/>
      <c r="N76" s="26">
        <f>SUM(N15:N74)</f>
        <v>0</v>
      </c>
      <c r="O76" s="27">
        <f>SUM(O15:O74)</f>
        <v>0</v>
      </c>
    </row>
    <row r="77" spans="1:16" ht="16.5" thickTop="1" x14ac:dyDescent="0.25">
      <c r="A77" s="13" t="s">
        <v>25</v>
      </c>
      <c r="B77" s="34">
        <f>IFERROR(SUBTOTAL(9,J15,J25,J35,J45,J55,J65),"")</f>
        <v>0</v>
      </c>
      <c r="C77" s="13" t="s">
        <v>30</v>
      </c>
      <c r="D77" s="42">
        <f>IFERROR(SUBTOTAL(9,J20,J30,J40,J50,J70),"")</f>
        <v>0</v>
      </c>
      <c r="E77" s="43"/>
    </row>
    <row r="78" spans="1:16" x14ac:dyDescent="0.25">
      <c r="A78" s="14" t="s">
        <v>26</v>
      </c>
      <c r="B78" s="34">
        <f t="shared" ref="B78:B81" si="14">IFERROR(SUBTOTAL(9,J16,J26,J36,J46,J56,J66),"")</f>
        <v>0</v>
      </c>
      <c r="C78" s="14" t="s">
        <v>31</v>
      </c>
      <c r="D78" s="45">
        <f t="shared" ref="D78:D81" si="15">IFERROR(SUBTOTAL(9,J21,J31,J41,J51,J71),"")</f>
        <v>0</v>
      </c>
      <c r="E78" s="46"/>
    </row>
    <row r="79" spans="1:16" x14ac:dyDescent="0.25">
      <c r="A79" s="14" t="s">
        <v>27</v>
      </c>
      <c r="B79" s="34">
        <f t="shared" si="14"/>
        <v>0</v>
      </c>
      <c r="C79" s="14" t="s">
        <v>32</v>
      </c>
      <c r="D79" s="45">
        <f t="shared" si="15"/>
        <v>0</v>
      </c>
      <c r="E79" s="46"/>
    </row>
    <row r="80" spans="1:16" x14ac:dyDescent="0.25">
      <c r="A80" s="14" t="s">
        <v>28</v>
      </c>
      <c r="B80" s="34">
        <f t="shared" si="14"/>
        <v>0</v>
      </c>
      <c r="C80" s="14" t="s">
        <v>33</v>
      </c>
      <c r="D80" s="45">
        <f t="shared" si="15"/>
        <v>0</v>
      </c>
      <c r="E80" s="46"/>
    </row>
    <row r="81" spans="1:5" x14ac:dyDescent="0.25">
      <c r="A81" s="14" t="s">
        <v>29</v>
      </c>
      <c r="B81" s="35">
        <f t="shared" si="14"/>
        <v>0</v>
      </c>
      <c r="C81" s="14" t="s">
        <v>19</v>
      </c>
      <c r="D81" s="37">
        <f t="shared" si="15"/>
        <v>0</v>
      </c>
      <c r="E81" s="38"/>
    </row>
    <row r="109" spans="3:3" x14ac:dyDescent="0.25">
      <c r="C109" s="33"/>
    </row>
  </sheetData>
  <sheetProtection sheet="1" objects="1" scenarios="1" selectLockedCells="1"/>
  <mergeCells count="8">
    <mergeCell ref="D81:E81"/>
    <mergeCell ref="A76:E76"/>
    <mergeCell ref="D77:E77"/>
    <mergeCell ref="A1:P1"/>
    <mergeCell ref="D78:E78"/>
    <mergeCell ref="D79:E79"/>
    <mergeCell ref="D80:E80"/>
    <mergeCell ref="A12:O13"/>
  </mergeCells>
  <conditionalFormatting sqref="K16:K74">
    <cfRule type="expression" dxfId="2" priority="1">
      <formula>J16&gt;0</formula>
    </cfRule>
    <cfRule type="expression" dxfId="1" priority="3">
      <formula>J16&lt;=""</formula>
    </cfRule>
  </conditionalFormatting>
  <conditionalFormatting sqref="K16:K74">
    <cfRule type="expression" dxfId="0" priority="2">
      <formula>I16&gt;0</formula>
    </cfRule>
  </conditionalFormatting>
  <dataValidations count="4">
    <dataValidation type="whole" operator="greaterThan" allowBlank="1" showInputMessage="1" showErrorMessage="1" error="Must use whole numbers." sqref="I75:I105 C82:C105 C15:C75">
      <formula1>0</formula1>
    </dataValidation>
    <dataValidation type="whole" operator="greaterThan" allowBlank="1" showErrorMessage="1" error="Must use whole numbers." sqref="E82:E105 E15:E75">
      <formula1>0</formula1>
    </dataValidation>
    <dataValidation type="decimal" operator="greaterThan" allowBlank="1" showInputMessage="1" showErrorMessage="1" error="Must use whole numbers." sqref="I15:I74">
      <formula1>0</formula1>
    </dataValidation>
    <dataValidation type="decimal" allowBlank="1" showInputMessage="1" showErrorMessage="1" sqref="K15">
      <formula1>1</formula1>
      <formula2>9</formula2>
    </dataValidation>
  </dataValidations>
  <pageMargins left="0.7" right="0.7" top="0.75" bottom="0.75" header="0.3" footer="0.3"/>
  <pageSetup scale="42"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
  <sheetViews>
    <sheetView showGridLines="0" showRowColHeaders="0" workbookViewId="0">
      <selection activeCell="J1" sqref="J1"/>
    </sheetView>
  </sheetViews>
  <sheetFormatPr defaultRowHeight="15.75" x14ac:dyDescent="0.25"/>
  <sheetData>
    <row r="1" spans="1:59" x14ac:dyDescent="0.25">
      <c r="A1" s="17" t="s">
        <v>10</v>
      </c>
    </row>
    <row r="2" spans="1:59" x14ac:dyDescent="0.25">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row>
    <row r="3" spans="1:59" x14ac:dyDescent="0.25">
      <c r="A3" s="19"/>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row>
    <row r="4" spans="1:59" x14ac:dyDescent="0.25">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row>
    <row r="5" spans="1:59" x14ac:dyDescent="0.25">
      <c r="A5" s="19"/>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row>
    <row r="6" spans="1:59" x14ac:dyDescent="0.25">
      <c r="A6" s="19"/>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row>
    <row r="7" spans="1:59" x14ac:dyDescent="0.25">
      <c r="A7" s="19"/>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row>
    <row r="8" spans="1:59" x14ac:dyDescent="0.25">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row>
    <row r="9" spans="1:59" x14ac:dyDescent="0.2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row>
  </sheetData>
  <sheetProtection password="CB57"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Extended Cow-Calf</vt:lpstr>
      <vt:lpstr>Spreadsheet Instructions</vt:lpstr>
      <vt:lpstr>' Extended Cow-Calf'!Print_Area</vt:lpstr>
    </vt:vector>
  </TitlesOfParts>
  <Company>NCAT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DaveS</dc:creator>
  <cp:lastModifiedBy> </cp:lastModifiedBy>
  <cp:lastPrinted>2013-10-15T20:10:43Z</cp:lastPrinted>
  <dcterms:created xsi:type="dcterms:W3CDTF">2013-08-02T15:02:03Z</dcterms:created>
  <dcterms:modified xsi:type="dcterms:W3CDTF">2015-03-23T23:08:44Z</dcterms:modified>
</cp:coreProperties>
</file>